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55" windowHeight="7545" activeTab="1"/>
  </bookViews>
  <sheets>
    <sheet name="Title" sheetId="1" r:id="rId1"/>
    <sheet name="Master_of_CS_2019" sheetId="2" r:id="rId2"/>
  </sheets>
  <definedNames>
    <definedName name="_xlnm.Print_Titles" localSheetId="1">'Master_of_CS_2019'!$3:$8</definedName>
    <definedName name="_xlnm.Print_Area" localSheetId="0">'Title'!$A$1:$BA$38</definedName>
  </definedNames>
  <calcPr fullCalcOnLoad="1"/>
</workbook>
</file>

<file path=xl/sharedStrings.xml><?xml version="1.0" encoding="utf-8"?>
<sst xmlns="http://schemas.openxmlformats.org/spreadsheetml/2006/main" count="280" uniqueCount="179">
  <si>
    <t>І</t>
  </si>
  <si>
    <t>ІІ</t>
  </si>
  <si>
    <t>“   ”</t>
  </si>
  <si>
    <t>Т</t>
  </si>
  <si>
    <t>2+4*</t>
  </si>
  <si>
    <t>ІІІ</t>
  </si>
  <si>
    <t>3д</t>
  </si>
  <si>
    <t>2:2</t>
  </si>
  <si>
    <t>0:2</t>
  </si>
  <si>
    <t>6кр</t>
  </si>
  <si>
    <t>9кр</t>
  </si>
  <si>
    <t>2д</t>
  </si>
  <si>
    <t>2,5кр</t>
  </si>
  <si>
    <t xml:space="preserve">             </t>
  </si>
  <si>
    <t>ЗК 1.1.01</t>
  </si>
  <si>
    <t>ПП1.2.1.01</t>
  </si>
  <si>
    <t>ПП1.2.2.01</t>
  </si>
  <si>
    <t>ПП2.1.1.01</t>
  </si>
  <si>
    <t>ПП1.2.01</t>
  </si>
  <si>
    <t>ПП1.2.02</t>
  </si>
  <si>
    <t>ПП1.2.03</t>
  </si>
  <si>
    <t>ПП1.2.04</t>
  </si>
  <si>
    <t>ПП1.2.05</t>
  </si>
  <si>
    <t>ПП1.2.1.02</t>
  </si>
  <si>
    <t>ПП1.2.1.03</t>
  </si>
  <si>
    <t>ПП1.2.1.04</t>
  </si>
  <si>
    <t>ПП1.2.1.05</t>
  </si>
  <si>
    <t>ПП1.2.1.06</t>
  </si>
  <si>
    <t>ПП1.2.2.02</t>
  </si>
  <si>
    <t>ПП1.2.2.03</t>
  </si>
  <si>
    <t>ПП1.2.2.04</t>
  </si>
  <si>
    <t>ПП1.2.2.05</t>
  </si>
  <si>
    <t>ПП1.2.2.06</t>
  </si>
  <si>
    <t>ПП2.1.1.02</t>
  </si>
  <si>
    <t>ПП2.1.1.03</t>
  </si>
  <si>
    <t>ПП2.1.1.04</t>
  </si>
  <si>
    <t>ПП2.1.1.05</t>
  </si>
  <si>
    <t>Course Title</t>
  </si>
  <si>
    <t>Distribution by Semesters</t>
  </si>
  <si>
    <t>Papers and Tests</t>
  </si>
  <si>
    <t>Course Paper</t>
  </si>
  <si>
    <t>Tests</t>
  </si>
  <si>
    <t>Credits</t>
  </si>
  <si>
    <t>Exams</t>
  </si>
  <si>
    <t>ECTS Credits</t>
  </si>
  <si>
    <t>Hours</t>
  </si>
  <si>
    <t>General Amount</t>
  </si>
  <si>
    <t>Total</t>
  </si>
  <si>
    <t>Including</t>
  </si>
  <si>
    <t>Lectures</t>
  </si>
  <si>
    <t>Classes</t>
  </si>
  <si>
    <t>Lab</t>
  </si>
  <si>
    <t>Practical</t>
  </si>
  <si>
    <t>Independent Work</t>
  </si>
  <si>
    <t>Hours Distribution per Week by Years and Semesters</t>
  </si>
  <si>
    <t>Semesters</t>
  </si>
  <si>
    <t>Amount of Weeks in Each Semester</t>
  </si>
  <si>
    <t>1. COMPULSORY COURSES</t>
  </si>
  <si>
    <t>Foreign Language for Professional Purposes</t>
  </si>
  <si>
    <t>1.1. Cycle of General Preparation</t>
  </si>
  <si>
    <t xml:space="preserve"> Specialization "Computer Software"</t>
  </si>
  <si>
    <t>Total amount of compulsory courses</t>
  </si>
  <si>
    <t xml:space="preserve"> Specialization "Applied Informatics"</t>
  </si>
  <si>
    <t xml:space="preserve">1.2. Cycle of Professional and Practical Preparation </t>
  </si>
  <si>
    <t>2. Elective Courses</t>
  </si>
  <si>
    <t>2.1. Courses of Student's Free Choice</t>
  </si>
  <si>
    <t xml:space="preserve">2.1.1. Cycle of Professional and Practical Preparation </t>
  </si>
  <si>
    <t>Total Amount of Elective Courses</t>
  </si>
  <si>
    <t>Hours per Week</t>
  </si>
  <si>
    <t>Total ECTS Credits</t>
  </si>
  <si>
    <t>Total Exams</t>
  </si>
  <si>
    <t>Total Credits</t>
  </si>
  <si>
    <t>Total Tests</t>
  </si>
  <si>
    <t>Total Course Papers</t>
  </si>
  <si>
    <t>Methods of Scientific Research (Bilateral Approximation Methods for Solving of Eigenvalue Problems)</t>
  </si>
  <si>
    <t>Methods of Scientific Research (Adaptive Methods of Numerical Model Analysis)</t>
  </si>
  <si>
    <t>Research Seminar</t>
  </si>
  <si>
    <t>Internship</t>
  </si>
  <si>
    <t>Master’s Thesis</t>
  </si>
  <si>
    <t>Object-Oriented Analysis and Designing</t>
  </si>
  <si>
    <t>Distributed Applications</t>
  </si>
  <si>
    <t>Models for Knowledge Representation</t>
  </si>
  <si>
    <t>Modern Technologies of Software Development</t>
  </si>
  <si>
    <t>Interval Calculations and Computer Technology</t>
  </si>
  <si>
    <t xml:space="preserve"> Computer Networks Modeling Technologies</t>
  </si>
  <si>
    <t>Machine Learning</t>
  </si>
  <si>
    <t>Additional Divisions of Research Operations</t>
  </si>
  <si>
    <t>Computer Vision and Image Analysis</t>
  </si>
  <si>
    <t xml:space="preserve">Modeling and Forecasting of Economical and Environmental Processes </t>
  </si>
  <si>
    <t>Academic Year Paper</t>
  </si>
  <si>
    <t>І Academic Year</t>
  </si>
  <si>
    <t>ІІ Academic Year</t>
  </si>
  <si>
    <t>Client-Server Architecture</t>
  </si>
  <si>
    <t>Architecture of Scaling Systems</t>
  </si>
  <si>
    <t>Computer Modeling Systems Technologies</t>
  </si>
  <si>
    <t>Mathematical Problems of System Analysis</t>
  </si>
  <si>
    <t>Ergonomics of Software</t>
  </si>
  <si>
    <t>Reliability of Software Systems</t>
  </si>
  <si>
    <t>Computer Modeling of Problems of  Mathematical Physics</t>
  </si>
  <si>
    <t>Dynamic Theory of Information</t>
  </si>
  <si>
    <t>Additional Divisions of Functional Analysis</t>
  </si>
  <si>
    <r>
      <t xml:space="preserve">Approved by the Academic Council of the University  of </t>
    </r>
    <r>
      <rPr>
        <b/>
        <sz val="12"/>
        <rFont val="Calibri"/>
        <family val="2"/>
      </rPr>
      <t>"</t>
    </r>
    <r>
      <rPr>
        <b/>
        <sz val="12"/>
        <rFont val="Times New Roman"/>
        <family val="1"/>
      </rPr>
      <t xml:space="preserve"> ____</t>
    </r>
    <r>
      <rPr>
        <b/>
        <sz val="12"/>
        <rFont val="Calibri"/>
        <family val="2"/>
      </rPr>
      <t>"</t>
    </r>
    <r>
      <rPr>
        <b/>
        <sz val="12"/>
        <rFont val="Times New Roman"/>
        <family val="1"/>
      </rPr>
      <t xml:space="preserve"> ________________ 2019  Protocol №_______</t>
    </r>
  </si>
  <si>
    <t>Approved by the Academic Council of the Faculty      Protocol  №34/19 February 20, 2019</t>
  </si>
  <si>
    <t>Dean of the faculty</t>
  </si>
  <si>
    <t>Prorector _________________________</t>
  </si>
  <si>
    <t>Head of Educational and Methodical Department</t>
  </si>
  <si>
    <t>(signature)</t>
  </si>
  <si>
    <t>(surname and initials)</t>
  </si>
  <si>
    <t>V. CURRICULUM</t>
  </si>
  <si>
    <t>“Approving”</t>
  </si>
  <si>
    <t>Rector</t>
  </si>
  <si>
    <t>М.P.</t>
  </si>
  <si>
    <t>MINISTRY OF EDUCATION AND SCIENCE OF UKRAINE</t>
  </si>
  <si>
    <t>IVAN FRANKO NATIONAL UNIVERSITY OF LVIV</t>
  </si>
  <si>
    <t>C U R R I C U L U M</t>
  </si>
  <si>
    <t>Of preparation</t>
  </si>
  <si>
    <t>Master</t>
  </si>
  <si>
    <t>in field</t>
  </si>
  <si>
    <t>12 Information Technology</t>
  </si>
  <si>
    <t>Qualification</t>
  </si>
  <si>
    <t xml:space="preserve">Master of Computer Science              (Name of specialization) </t>
  </si>
  <si>
    <t>speciality</t>
  </si>
  <si>
    <t xml:space="preserve">   122 Computer Science</t>
  </si>
  <si>
    <t>Duration of studies</t>
  </si>
  <si>
    <t>1 year 4 monthes</t>
  </si>
  <si>
    <t>Specialization</t>
  </si>
  <si>
    <t>1). Computer Software 2).Applied Informatics</t>
  </si>
  <si>
    <t xml:space="preserve">based on </t>
  </si>
  <si>
    <t>bachelor, specialist</t>
  </si>
  <si>
    <t>of educational program</t>
  </si>
  <si>
    <t>Informatics</t>
  </si>
  <si>
    <t>level of higher education</t>
  </si>
  <si>
    <t>second (master) level</t>
  </si>
  <si>
    <t xml:space="preserve">form of training </t>
  </si>
  <si>
    <t>full-time</t>
  </si>
  <si>
    <t>І. SCHEDULE OF EDUCATIONAL PROCESS</t>
  </si>
  <si>
    <t>YEAR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</si>
  <si>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</si>
  <si>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</si>
  <si>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</si>
  <si>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</si>
  <si>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</si>
  <si>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</si>
  <si>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</si>
  <si>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</si>
  <si>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</si>
  <si>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</si>
  <si>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</si>
  <si>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</si>
  <si>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</t>
  </si>
  <si>
    <t>V</t>
  </si>
  <si>
    <t>Т SE</t>
  </si>
  <si>
    <t>I</t>
  </si>
  <si>
    <t>Q</t>
  </si>
  <si>
    <t>T D</t>
  </si>
  <si>
    <t>SE - State Exam;  TD - thesis defence</t>
  </si>
  <si>
    <t>ІІ. SUMMARY OF TIME PLANNING, in weeks</t>
  </si>
  <si>
    <t>Year</t>
  </si>
  <si>
    <t>Theoretical training</t>
  </si>
  <si>
    <t>Exam session</t>
  </si>
  <si>
    <t>Certification</t>
  </si>
  <si>
    <t>Working on thesis</t>
  </si>
  <si>
    <t>Vacation</t>
  </si>
  <si>
    <t xml:space="preserve">Т - theoretical training;  S - еxam session;  I - internship;  V - vacation;  Q - working on thesis;  </t>
  </si>
  <si>
    <t>ІІІ. INTERNSHIP</t>
  </si>
  <si>
    <t>ІV. CERTIFICATION</t>
  </si>
  <si>
    <t>Internship title</t>
  </si>
  <si>
    <t>Semster</t>
  </si>
  <si>
    <t>Weeks</t>
  </si>
  <si>
    <t>Course title</t>
  </si>
  <si>
    <t>Form of certification (exam, thesis)</t>
  </si>
  <si>
    <t xml:space="preserve">production (undergraduate) </t>
  </si>
  <si>
    <t>Master Thesis</t>
  </si>
  <si>
    <t>Defence</t>
  </si>
  <si>
    <t>* - during training</t>
  </si>
  <si>
    <t xml:space="preserve">Denotation: </t>
  </si>
  <si>
    <t>Prof. Melnyk V. P.</t>
  </si>
  <si>
    <t>Course ID</t>
  </si>
  <si>
    <t>The Curriculum is introduced from the 2019-2020 academic year for 1st year students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</si>
</sst>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"/>
    <numFmt numFmtId="189" formatCode="0.000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&quot;Так&quot;;&quot;Так&quot;;&quot;Ні&quot;"/>
    <numFmt numFmtId="196" formatCode="&quot;Істина&quot;;&quot;Істина&quot;;&quot;Хибність&quot;"/>
    <numFmt numFmtId="197" formatCode="&quot;Увімк&quot;;&quot;Увімк&quot;;&quot;Вимк&quot;"/>
  </numFmts>
  <fonts count="59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7.5"/>
      <name val="Times New Roman"/>
      <family val="1"/>
    </font>
    <font>
      <b/>
      <sz val="8.5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10"/>
      <name val="Times New Roman"/>
      <family val="1"/>
    </font>
    <font>
      <b/>
      <sz val="12"/>
      <name val="Calibri"/>
      <family val="2"/>
    </font>
    <font>
      <sz val="8"/>
      <name val="Arial Cyr"/>
      <family val="0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7" borderId="6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1" applyNumberFormat="0" applyAlignment="0" applyProtection="0"/>
    <xf numFmtId="0" fontId="19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0" borderId="0" applyNumberFormat="0" applyBorder="0" applyAlignment="0" applyProtection="0"/>
    <xf numFmtId="0" fontId="0" fillId="31" borderId="8" applyNumberFormat="0" applyFont="0" applyAlignment="0" applyProtection="0"/>
    <xf numFmtId="0" fontId="56" fillId="29" borderId="9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0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6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" fillId="0" borderId="0" xfId="0" applyFont="1" applyFill="1" applyAlignment="1">
      <alignment vertical="center" textRotation="90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10" fillId="0" borderId="2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textRotation="90"/>
    </xf>
    <xf numFmtId="0" fontId="11" fillId="0" borderId="13" xfId="0" applyFont="1" applyFill="1" applyBorder="1" applyAlignment="1">
      <alignment horizontal="left"/>
    </xf>
    <xf numFmtId="0" fontId="11" fillId="0" borderId="10" xfId="0" applyFont="1" applyBorder="1" applyAlignment="1">
      <alignment vertical="top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vertical="top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vertical="top" wrapText="1"/>
    </xf>
    <xf numFmtId="0" fontId="11" fillId="32" borderId="2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1" fillId="32" borderId="10" xfId="0" applyFont="1" applyFill="1" applyBorder="1" applyAlignment="1">
      <alignment vertical="top" wrapText="1"/>
    </xf>
    <xf numFmtId="49" fontId="11" fillId="0" borderId="10" xfId="0" applyNumberFormat="1" applyFont="1" applyBorder="1" applyAlignment="1">
      <alignment horizontal="center" wrapText="1"/>
    </xf>
    <xf numFmtId="49" fontId="11" fillId="0" borderId="14" xfId="0" applyNumberFormat="1" applyFont="1" applyBorder="1" applyAlignment="1">
      <alignment horizontal="center" wrapText="1"/>
    </xf>
    <xf numFmtId="0" fontId="11" fillId="32" borderId="1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left"/>
    </xf>
    <xf numFmtId="0" fontId="10" fillId="0" borderId="0" xfId="0" applyFont="1" applyBorder="1" applyAlignment="1">
      <alignment/>
    </xf>
    <xf numFmtId="0" fontId="1" fillId="0" borderId="24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25" xfId="0" applyNumberFormat="1" applyFont="1" applyBorder="1" applyAlignment="1">
      <alignment horizontal="center" vertical="center" wrapText="1"/>
    </xf>
    <xf numFmtId="0" fontId="11" fillId="32" borderId="11" xfId="0" applyFont="1" applyFill="1" applyBorder="1" applyAlignment="1">
      <alignment vertical="top" wrapText="1"/>
    </xf>
    <xf numFmtId="0" fontId="1" fillId="0" borderId="26" xfId="0" applyFont="1" applyFill="1" applyBorder="1" applyAlignment="1">
      <alignment horizontal="center" vertical="center"/>
    </xf>
    <xf numFmtId="0" fontId="11" fillId="32" borderId="27" xfId="0" applyFont="1" applyFill="1" applyBorder="1" applyAlignment="1">
      <alignment vertical="top" wrapText="1"/>
    </xf>
    <xf numFmtId="0" fontId="6" fillId="32" borderId="27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1" xfId="0" applyFont="1" applyFill="1" applyBorder="1" applyAlignment="1">
      <alignment vertical="top" wrapText="1"/>
    </xf>
    <xf numFmtId="0" fontId="11" fillId="0" borderId="13" xfId="0" applyFont="1" applyBorder="1" applyAlignment="1">
      <alignment horizontal="center" wrapText="1"/>
    </xf>
    <xf numFmtId="49" fontId="11" fillId="0" borderId="13" xfId="0" applyNumberFormat="1" applyFont="1" applyBorder="1" applyAlignment="1">
      <alignment horizontal="center" wrapText="1"/>
    </xf>
    <xf numFmtId="49" fontId="11" fillId="0" borderId="25" xfId="0" applyNumberFormat="1" applyFont="1" applyBorder="1" applyAlignment="1">
      <alignment horizontal="center" wrapText="1"/>
    </xf>
    <xf numFmtId="0" fontId="1" fillId="0" borderId="29" xfId="0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vertical="center" wrapText="1"/>
    </xf>
    <xf numFmtId="0" fontId="11" fillId="0" borderId="17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textRotation="90" wrapText="1"/>
    </xf>
    <xf numFmtId="0" fontId="1" fillId="0" borderId="36" xfId="0" applyFont="1" applyFill="1" applyBorder="1" applyAlignment="1">
      <alignment horizontal="center" vertical="center" textRotation="90" wrapText="1"/>
    </xf>
    <xf numFmtId="0" fontId="1" fillId="0" borderId="35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textRotation="90"/>
    </xf>
    <xf numFmtId="0" fontId="6" fillId="0" borderId="20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 wrapText="1"/>
    </xf>
    <xf numFmtId="0" fontId="7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left"/>
    </xf>
    <xf numFmtId="0" fontId="10" fillId="0" borderId="16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0" fontId="2" fillId="0" borderId="34" xfId="0" applyFont="1" applyFill="1" applyBorder="1" applyAlignment="1">
      <alignment horizontal="center" vertical="top"/>
    </xf>
    <xf numFmtId="0" fontId="2" fillId="0" borderId="34" xfId="0" applyFont="1" applyFill="1" applyBorder="1" applyAlignment="1">
      <alignment horizontal="left" vertical="top"/>
    </xf>
    <xf numFmtId="0" fontId="12" fillId="0" borderId="16" xfId="0" applyFont="1" applyFill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7" fillId="0" borderId="16" xfId="0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center"/>
    </xf>
    <xf numFmtId="0" fontId="6" fillId="0" borderId="16" xfId="0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37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37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textRotation="90"/>
    </xf>
    <xf numFmtId="0" fontId="1" fillId="0" borderId="37" xfId="0" applyFont="1" applyFill="1" applyBorder="1" applyAlignment="1">
      <alignment horizontal="center" vertical="center" textRotation="90"/>
    </xf>
    <xf numFmtId="0" fontId="1" fillId="0" borderId="12" xfId="0" applyFont="1" applyFill="1" applyBorder="1" applyAlignment="1">
      <alignment horizontal="center" vertical="center" textRotation="90"/>
    </xf>
    <xf numFmtId="0" fontId="1" fillId="0" borderId="36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textRotation="90"/>
    </xf>
    <xf numFmtId="0" fontId="3" fillId="0" borderId="37" xfId="0" applyFont="1" applyFill="1" applyBorder="1" applyAlignment="1">
      <alignment horizontal="center" vertical="center" textRotation="90"/>
    </xf>
    <xf numFmtId="0" fontId="3" fillId="0" borderId="12" xfId="0" applyFont="1" applyFill="1" applyBorder="1" applyAlignment="1">
      <alignment horizontal="center" vertical="center" textRotation="90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 vertical="center" textRotation="90"/>
    </xf>
    <xf numFmtId="0" fontId="1" fillId="0" borderId="51" xfId="0" applyFont="1" applyFill="1" applyBorder="1" applyAlignment="1">
      <alignment horizontal="center" vertical="center" textRotation="90"/>
    </xf>
    <xf numFmtId="0" fontId="1" fillId="0" borderId="26" xfId="0" applyFont="1" applyFill="1" applyBorder="1" applyAlignment="1">
      <alignment horizontal="center" vertical="center" textRotation="90"/>
    </xf>
    <xf numFmtId="0" fontId="1" fillId="0" borderId="52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 textRotation="90" wrapText="1"/>
    </xf>
    <xf numFmtId="0" fontId="2" fillId="0" borderId="37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5" fillId="0" borderId="5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top" wrapText="1"/>
    </xf>
    <xf numFmtId="0" fontId="5" fillId="0" borderId="55" xfId="0" applyFont="1" applyFill="1" applyBorder="1" applyAlignment="1">
      <alignment horizontal="center" vertical="top" wrapText="1"/>
    </xf>
    <xf numFmtId="0" fontId="5" fillId="0" borderId="56" xfId="0" applyFont="1" applyFill="1" applyBorder="1" applyAlignment="1">
      <alignment horizontal="center" vertical="top" wrapText="1"/>
    </xf>
    <xf numFmtId="0" fontId="10" fillId="0" borderId="46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6" fillId="32" borderId="52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left"/>
    </xf>
    <xf numFmtId="0" fontId="10" fillId="0" borderId="35" xfId="0" applyFont="1" applyFill="1" applyBorder="1" applyAlignment="1">
      <alignment horizontal="left"/>
    </xf>
    <xf numFmtId="0" fontId="10" fillId="0" borderId="59" xfId="0" applyFont="1" applyFill="1" applyBorder="1" applyAlignment="1">
      <alignment horizontal="left"/>
    </xf>
    <xf numFmtId="0" fontId="10" fillId="0" borderId="60" xfId="0" applyFont="1" applyFill="1" applyBorder="1" applyAlignment="1">
      <alignment horizontal="left"/>
    </xf>
    <xf numFmtId="0" fontId="10" fillId="0" borderId="61" xfId="0" applyFont="1" applyFill="1" applyBorder="1" applyAlignment="1">
      <alignment horizontal="left"/>
    </xf>
    <xf numFmtId="0" fontId="10" fillId="0" borderId="44" xfId="0" applyFont="1" applyFill="1" applyBorder="1" applyAlignment="1">
      <alignment horizontal="left"/>
    </xf>
    <xf numFmtId="0" fontId="10" fillId="0" borderId="54" xfId="0" applyFont="1" applyFill="1" applyBorder="1" applyAlignment="1">
      <alignment horizontal="left"/>
    </xf>
    <xf numFmtId="0" fontId="10" fillId="0" borderId="62" xfId="0" applyFont="1" applyFill="1" applyBorder="1" applyAlignment="1">
      <alignment horizontal="left"/>
    </xf>
    <xf numFmtId="0" fontId="6" fillId="32" borderId="63" xfId="0" applyFont="1" applyFill="1" applyBorder="1" applyAlignment="1">
      <alignment horizontal="center" vertical="center" wrapText="1"/>
    </xf>
    <xf numFmtId="0" fontId="6" fillId="32" borderId="64" xfId="0" applyFont="1" applyFill="1" applyBorder="1" applyAlignment="1">
      <alignment horizontal="center" vertical="center" wrapText="1"/>
    </xf>
    <xf numFmtId="0" fontId="6" fillId="32" borderId="25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textRotation="90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8"/>
  <sheetViews>
    <sheetView view="pageBreakPreview" zoomScaleSheetLayoutView="100" zoomScalePageLayoutView="0" workbookViewId="0" topLeftCell="A22">
      <selection activeCell="M36" sqref="M36:Q36"/>
    </sheetView>
  </sheetViews>
  <sheetFormatPr defaultColWidth="9.00390625" defaultRowHeight="12.75"/>
  <cols>
    <col min="1" max="1" width="6.875" style="33" customWidth="1"/>
    <col min="2" max="6" width="2.75390625" style="33" customWidth="1"/>
    <col min="7" max="7" width="2.875" style="33" customWidth="1"/>
    <col min="8" max="9" width="3.00390625" style="33" customWidth="1"/>
    <col min="10" max="53" width="2.75390625" style="33" customWidth="1"/>
    <col min="54" max="16384" width="9.125" style="33" customWidth="1"/>
  </cols>
  <sheetData>
    <row r="1" spans="1:53" s="1" customFormat="1" ht="15.75" customHeight="1">
      <c r="A1" s="181" t="s">
        <v>109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</row>
    <row r="2" spans="1:53" s="1" customFormat="1" ht="14.25" customHeight="1">
      <c r="A2" s="168" t="s">
        <v>110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</row>
    <row r="3" spans="1:53" s="1" customFormat="1" ht="15">
      <c r="A3" s="182"/>
      <c r="B3" s="182"/>
      <c r="C3" s="182"/>
      <c r="D3" s="182"/>
      <c r="E3" s="35"/>
      <c r="F3" s="182" t="s">
        <v>176</v>
      </c>
      <c r="G3" s="182"/>
      <c r="H3" s="182"/>
      <c r="I3" s="182"/>
      <c r="J3" s="182"/>
      <c r="K3" s="182"/>
      <c r="L3" s="182"/>
      <c r="M3" s="182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</row>
    <row r="4" spans="1:53" s="1" customFormat="1" ht="12" customHeight="1">
      <c r="A4" s="172" t="s">
        <v>106</v>
      </c>
      <c r="B4" s="172"/>
      <c r="C4" s="172"/>
      <c r="D4" s="172"/>
      <c r="E4" s="37"/>
      <c r="F4" s="172" t="s">
        <v>107</v>
      </c>
      <c r="G4" s="172"/>
      <c r="H4" s="172"/>
      <c r="I4" s="172"/>
      <c r="J4" s="172"/>
      <c r="K4" s="172"/>
      <c r="L4" s="172"/>
      <c r="M4" s="172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</row>
    <row r="5" spans="1:53" s="1" customFormat="1" ht="15" customHeight="1">
      <c r="A5" s="38" t="s">
        <v>2</v>
      </c>
      <c r="B5" s="132">
        <v>2019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</row>
    <row r="6" spans="1:53" s="1" customFormat="1" ht="16.5" customHeight="1">
      <c r="A6" s="39" t="s">
        <v>111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</row>
    <row r="7" spans="1:53" s="1" customFormat="1" ht="14.25" customHeight="1">
      <c r="A7" s="175" t="s">
        <v>112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35"/>
    </row>
    <row r="8" spans="1:53" s="1" customFormat="1" ht="7.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</row>
    <row r="9" spans="1:53" s="1" customFormat="1" ht="15" customHeight="1">
      <c r="A9" s="177" t="s">
        <v>113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</row>
    <row r="10" spans="1:53" s="1" customFormat="1" ht="8.2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</row>
    <row r="11" spans="1:53" s="1" customFormat="1" ht="17.25" customHeight="1">
      <c r="A11" s="178" t="s">
        <v>114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</row>
    <row r="12" spans="1:53" s="1" customFormat="1" ht="27" customHeight="1">
      <c r="A12" s="175" t="s">
        <v>115</v>
      </c>
      <c r="B12" s="175"/>
      <c r="C12" s="175"/>
      <c r="D12" s="179" t="s">
        <v>116</v>
      </c>
      <c r="E12" s="179"/>
      <c r="F12" s="179"/>
      <c r="G12" s="179"/>
      <c r="H12" s="179"/>
      <c r="I12" s="179"/>
      <c r="J12" s="179"/>
      <c r="K12" s="179"/>
      <c r="L12" s="41"/>
      <c r="M12" s="42" t="s">
        <v>117</v>
      </c>
      <c r="N12" s="40"/>
      <c r="P12" s="42"/>
      <c r="Q12" s="42"/>
      <c r="R12" s="179" t="s">
        <v>118</v>
      </c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22"/>
      <c r="AJ12" s="69" t="s">
        <v>119</v>
      </c>
      <c r="AK12" s="69"/>
      <c r="AL12" s="69"/>
      <c r="AM12" s="69"/>
      <c r="AN12" s="69"/>
      <c r="AO12" s="26"/>
      <c r="AP12" s="180" t="s">
        <v>120</v>
      </c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</row>
    <row r="13" spans="1:53" s="1" customFormat="1" ht="12" customHeight="1">
      <c r="A13" s="35"/>
      <c r="B13" s="35"/>
      <c r="C13" s="35"/>
      <c r="D13" s="167"/>
      <c r="E13" s="167"/>
      <c r="F13" s="167"/>
      <c r="G13" s="167"/>
      <c r="H13" s="167"/>
      <c r="I13" s="167"/>
      <c r="J13" s="167"/>
      <c r="K13" s="167"/>
      <c r="L13" s="44"/>
      <c r="M13" s="44"/>
      <c r="N13" s="35"/>
      <c r="O13" s="35"/>
      <c r="P13" s="35"/>
      <c r="Q13" s="35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45"/>
      <c r="AJ13" s="46"/>
      <c r="AK13" s="46"/>
      <c r="AL13" s="47"/>
      <c r="AM13" s="47"/>
      <c r="AN13" s="47"/>
      <c r="AO13" s="48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</row>
    <row r="14" spans="1:53" s="1" customFormat="1" ht="14.25" customHeight="1">
      <c r="A14" s="49" t="s">
        <v>121</v>
      </c>
      <c r="B14" s="49"/>
      <c r="C14" s="49"/>
      <c r="D14" s="50"/>
      <c r="E14" s="50"/>
      <c r="F14" s="166" t="s">
        <v>122</v>
      </c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34"/>
      <c r="AJ14" s="43" t="s">
        <v>123</v>
      </c>
      <c r="AK14" s="51"/>
      <c r="AL14" s="47"/>
      <c r="AM14" s="47"/>
      <c r="AN14" s="47"/>
      <c r="AO14" s="47"/>
      <c r="AP14" s="174" t="s">
        <v>124</v>
      </c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</row>
    <row r="15" spans="1:53" s="1" customFormat="1" ht="12" customHeight="1">
      <c r="A15" s="49"/>
      <c r="B15" s="49"/>
      <c r="C15" s="49"/>
      <c r="D15" s="50"/>
      <c r="E15" s="50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34"/>
      <c r="AJ15" s="51"/>
      <c r="AK15" s="51"/>
      <c r="AL15" s="47"/>
      <c r="AM15" s="47"/>
      <c r="AN15" s="47"/>
      <c r="AO15" s="47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</row>
    <row r="16" spans="1:53" s="1" customFormat="1" ht="12.75" customHeight="1">
      <c r="A16" s="168" t="s">
        <v>125</v>
      </c>
      <c r="B16" s="168"/>
      <c r="C16" s="168"/>
      <c r="D16" s="168"/>
      <c r="E16" s="168"/>
      <c r="F16" s="169" t="s">
        <v>126</v>
      </c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34"/>
      <c r="AJ16" s="170" t="s">
        <v>127</v>
      </c>
      <c r="AK16" s="170"/>
      <c r="AL16" s="170"/>
      <c r="AM16" s="170"/>
      <c r="AN16" s="170"/>
      <c r="AO16" s="170"/>
      <c r="AP16" s="171" t="s">
        <v>128</v>
      </c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</row>
    <row r="17" spans="1:53" s="1" customFormat="1" ht="12" customHeight="1">
      <c r="A17" s="36"/>
      <c r="B17" s="36"/>
      <c r="C17" s="36"/>
      <c r="D17" s="36"/>
      <c r="E17" s="36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34"/>
      <c r="AJ17" s="34"/>
      <c r="AK17" s="34"/>
      <c r="AL17" s="35"/>
      <c r="AM17" s="35"/>
      <c r="AN17" s="35"/>
      <c r="AO17" s="35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</row>
    <row r="18" spans="1:53" s="1" customFormat="1" ht="12" customHeight="1">
      <c r="A18" s="165" t="s">
        <v>129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6" t="s">
        <v>130</v>
      </c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3"/>
      <c r="AJ18" s="163"/>
      <c r="AK18" s="163"/>
      <c r="AL18" s="163"/>
      <c r="AM18" s="163"/>
      <c r="AN18" s="163"/>
      <c r="AO18" s="163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</row>
    <row r="19" spans="1:53" s="1" customFormat="1" ht="9.75" customHeight="1">
      <c r="A19" s="36"/>
      <c r="B19" s="36"/>
      <c r="C19" s="36"/>
      <c r="D19" s="36"/>
      <c r="E19" s="36"/>
      <c r="F19" s="34"/>
      <c r="G19" s="34"/>
      <c r="I19" s="52"/>
      <c r="J19" s="52"/>
      <c r="K19" s="52"/>
      <c r="L19" s="52"/>
      <c r="M19" s="52"/>
      <c r="O19" s="34"/>
      <c r="P19" s="163"/>
      <c r="Q19" s="163"/>
      <c r="R19" s="163"/>
      <c r="S19" s="163"/>
      <c r="T19" s="163"/>
      <c r="U19" s="163"/>
      <c r="V19" s="16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34"/>
      <c r="AJ19" s="34"/>
      <c r="AK19" s="34"/>
      <c r="AL19" s="34"/>
      <c r="AM19" s="34"/>
      <c r="AN19" s="34"/>
      <c r="AO19" s="34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</row>
    <row r="20" spans="1:53" s="1" customFormat="1" ht="12" customHeight="1">
      <c r="A20" s="98" t="s">
        <v>131</v>
      </c>
      <c r="B20" s="98"/>
      <c r="C20" s="98"/>
      <c r="D20" s="98"/>
      <c r="E20" s="98"/>
      <c r="F20" s="98"/>
      <c r="G20" s="157" t="s">
        <v>132</v>
      </c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99" t="s">
        <v>13</v>
      </c>
      <c r="U20" s="158" t="s">
        <v>133</v>
      </c>
      <c r="V20" s="158"/>
      <c r="W20" s="158"/>
      <c r="X20" s="158"/>
      <c r="Y20" s="158"/>
      <c r="Z20" s="158"/>
      <c r="AA20" s="158"/>
      <c r="AB20" s="159" t="s">
        <v>134</v>
      </c>
      <c r="AC20" s="159"/>
      <c r="AD20" s="159"/>
      <c r="AE20" s="159"/>
      <c r="AF20" s="159"/>
      <c r="AG20" s="159"/>
      <c r="AH20" s="159"/>
      <c r="AI20" s="34"/>
      <c r="AJ20" s="34"/>
      <c r="AK20" s="34"/>
      <c r="AL20" s="35"/>
      <c r="AM20" s="35"/>
      <c r="AN20" s="35"/>
      <c r="AO20" s="35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</row>
    <row r="21" spans="1:53" s="1" customFormat="1" ht="8.2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</row>
    <row r="22" spans="1:53" s="1" customFormat="1" ht="15" customHeight="1">
      <c r="A22" s="153" t="s">
        <v>135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</row>
    <row r="23" spans="1:53" s="1" customFormat="1" ht="6.75" customHeight="1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</row>
    <row r="24" spans="1:53" s="1" customFormat="1" ht="15" customHeight="1">
      <c r="A24" s="160" t="s">
        <v>136</v>
      </c>
      <c r="B24" s="134" t="s">
        <v>137</v>
      </c>
      <c r="C24" s="134"/>
      <c r="D24" s="134"/>
      <c r="E24" s="134"/>
      <c r="F24" s="134" t="s">
        <v>138</v>
      </c>
      <c r="G24" s="134"/>
      <c r="H24" s="134"/>
      <c r="I24" s="134"/>
      <c r="J24" s="134" t="s">
        <v>139</v>
      </c>
      <c r="K24" s="134"/>
      <c r="L24" s="134"/>
      <c r="M24" s="134"/>
      <c r="N24" s="134"/>
      <c r="O24" s="161" t="s">
        <v>140</v>
      </c>
      <c r="P24" s="162"/>
      <c r="Q24" s="162"/>
      <c r="R24" s="162"/>
      <c r="S24" s="134" t="s">
        <v>141</v>
      </c>
      <c r="T24" s="134"/>
      <c r="U24" s="134"/>
      <c r="V24" s="134"/>
      <c r="W24" s="134"/>
      <c r="X24" s="134" t="s">
        <v>142</v>
      </c>
      <c r="Y24" s="134"/>
      <c r="Z24" s="134"/>
      <c r="AA24" s="134"/>
      <c r="AB24" s="134" t="s">
        <v>143</v>
      </c>
      <c r="AC24" s="134"/>
      <c r="AD24" s="134"/>
      <c r="AE24" s="134"/>
      <c r="AF24" s="134" t="s">
        <v>144</v>
      </c>
      <c r="AG24" s="134"/>
      <c r="AH24" s="134"/>
      <c r="AI24" s="134"/>
      <c r="AJ24" s="134" t="s">
        <v>145</v>
      </c>
      <c r="AK24" s="134"/>
      <c r="AL24" s="134"/>
      <c r="AM24" s="134"/>
      <c r="AN24" s="134"/>
      <c r="AO24" s="134" t="s">
        <v>146</v>
      </c>
      <c r="AP24" s="134"/>
      <c r="AQ24" s="134"/>
      <c r="AR24" s="134"/>
      <c r="AS24" s="134" t="s">
        <v>147</v>
      </c>
      <c r="AT24" s="134"/>
      <c r="AU24" s="134"/>
      <c r="AV24" s="134"/>
      <c r="AW24" s="134"/>
      <c r="AX24" s="134" t="s">
        <v>148</v>
      </c>
      <c r="AY24" s="134"/>
      <c r="AZ24" s="134"/>
      <c r="BA24" s="134"/>
    </row>
    <row r="25" spans="1:53" s="1" customFormat="1" ht="28.5" customHeight="1">
      <c r="A25" s="160"/>
      <c r="B25" s="71">
        <v>1</v>
      </c>
      <c r="C25" s="71">
        <v>2</v>
      </c>
      <c r="D25" s="71">
        <v>3</v>
      </c>
      <c r="E25" s="71">
        <v>4</v>
      </c>
      <c r="F25" s="71">
        <v>5</v>
      </c>
      <c r="G25" s="71">
        <v>6</v>
      </c>
      <c r="H25" s="71">
        <v>7</v>
      </c>
      <c r="I25" s="71">
        <v>8</v>
      </c>
      <c r="J25" s="71">
        <v>9</v>
      </c>
      <c r="K25" s="71">
        <v>10</v>
      </c>
      <c r="L25" s="71">
        <v>11</v>
      </c>
      <c r="M25" s="71">
        <v>12</v>
      </c>
      <c r="N25" s="71">
        <v>13</v>
      </c>
      <c r="O25" s="71">
        <v>14</v>
      </c>
      <c r="P25" s="71">
        <v>15</v>
      </c>
      <c r="Q25" s="71">
        <v>16</v>
      </c>
      <c r="R25" s="71">
        <v>17</v>
      </c>
      <c r="S25" s="71">
        <v>18</v>
      </c>
      <c r="T25" s="71">
        <v>19</v>
      </c>
      <c r="U25" s="71">
        <v>20</v>
      </c>
      <c r="V25" s="71">
        <v>21</v>
      </c>
      <c r="W25" s="71">
        <v>22</v>
      </c>
      <c r="X25" s="71">
        <v>23</v>
      </c>
      <c r="Y25" s="71">
        <v>24</v>
      </c>
      <c r="Z25" s="71">
        <v>25</v>
      </c>
      <c r="AA25" s="71">
        <v>26</v>
      </c>
      <c r="AB25" s="71">
        <v>27</v>
      </c>
      <c r="AC25" s="71">
        <v>28</v>
      </c>
      <c r="AD25" s="71">
        <v>29</v>
      </c>
      <c r="AE25" s="71">
        <v>30</v>
      </c>
      <c r="AF25" s="71">
        <v>31</v>
      </c>
      <c r="AG25" s="71">
        <v>32</v>
      </c>
      <c r="AH25" s="71">
        <v>33</v>
      </c>
      <c r="AI25" s="71">
        <v>34</v>
      </c>
      <c r="AJ25" s="71">
        <v>35</v>
      </c>
      <c r="AK25" s="71">
        <v>36</v>
      </c>
      <c r="AL25" s="71">
        <v>37</v>
      </c>
      <c r="AM25" s="71">
        <v>38</v>
      </c>
      <c r="AN25" s="71">
        <v>39</v>
      </c>
      <c r="AO25" s="71">
        <v>40</v>
      </c>
      <c r="AP25" s="71">
        <v>41</v>
      </c>
      <c r="AQ25" s="71">
        <v>42</v>
      </c>
      <c r="AR25" s="71">
        <v>43</v>
      </c>
      <c r="AS25" s="71">
        <v>44</v>
      </c>
      <c r="AT25" s="71">
        <v>45</v>
      </c>
      <c r="AU25" s="71">
        <v>46</v>
      </c>
      <c r="AV25" s="71">
        <v>47</v>
      </c>
      <c r="AW25" s="71">
        <v>48</v>
      </c>
      <c r="AX25" s="71">
        <v>49</v>
      </c>
      <c r="AY25" s="71">
        <v>50</v>
      </c>
      <c r="AZ25" s="71">
        <v>51</v>
      </c>
      <c r="BA25" s="71">
        <v>52</v>
      </c>
    </row>
    <row r="26" spans="1:53" s="1" customFormat="1" ht="14.25" customHeight="1">
      <c r="A26" s="70" t="s">
        <v>0</v>
      </c>
      <c r="B26" s="73" t="s">
        <v>3</v>
      </c>
      <c r="C26" s="73" t="s">
        <v>3</v>
      </c>
      <c r="D26" s="73" t="s">
        <v>3</v>
      </c>
      <c r="E26" s="73" t="s">
        <v>3</v>
      </c>
      <c r="F26" s="73" t="s">
        <v>3</v>
      </c>
      <c r="G26" s="73" t="s">
        <v>3</v>
      </c>
      <c r="H26" s="73" t="s">
        <v>3</v>
      </c>
      <c r="I26" s="73" t="s">
        <v>3</v>
      </c>
      <c r="J26" s="77" t="s">
        <v>3</v>
      </c>
      <c r="K26" s="77" t="s">
        <v>3</v>
      </c>
      <c r="L26" s="77" t="s">
        <v>3</v>
      </c>
      <c r="M26" s="77" t="s">
        <v>3</v>
      </c>
      <c r="N26" s="77" t="s">
        <v>3</v>
      </c>
      <c r="O26" s="77" t="s">
        <v>3</v>
      </c>
      <c r="P26" s="77" t="s">
        <v>3</v>
      </c>
      <c r="Q26" s="73" t="s">
        <v>3</v>
      </c>
      <c r="R26" s="73" t="s">
        <v>149</v>
      </c>
      <c r="S26" s="73" t="s">
        <v>149</v>
      </c>
      <c r="T26" s="73" t="s">
        <v>149</v>
      </c>
      <c r="U26" s="73" t="s">
        <v>150</v>
      </c>
      <c r="V26" s="73" t="s">
        <v>150</v>
      </c>
      <c r="W26" s="73" t="s">
        <v>150</v>
      </c>
      <c r="X26" s="73" t="s">
        <v>150</v>
      </c>
      <c r="Y26" s="73" t="s">
        <v>3</v>
      </c>
      <c r="Z26" s="73" t="s">
        <v>3</v>
      </c>
      <c r="AA26" s="73" t="s">
        <v>3</v>
      </c>
      <c r="AB26" s="73" t="s">
        <v>3</v>
      </c>
      <c r="AC26" s="73" t="s">
        <v>3</v>
      </c>
      <c r="AD26" s="73" t="s">
        <v>3</v>
      </c>
      <c r="AE26" s="73" t="s">
        <v>3</v>
      </c>
      <c r="AF26" s="73" t="s">
        <v>3</v>
      </c>
      <c r="AG26" s="73" t="s">
        <v>3</v>
      </c>
      <c r="AH26" s="73" t="s">
        <v>3</v>
      </c>
      <c r="AI26" s="73" t="s">
        <v>3</v>
      </c>
      <c r="AJ26" s="73" t="s">
        <v>3</v>
      </c>
      <c r="AK26" s="73" t="s">
        <v>3</v>
      </c>
      <c r="AL26" s="73" t="s">
        <v>3</v>
      </c>
      <c r="AM26" s="73" t="s">
        <v>3</v>
      </c>
      <c r="AN26" s="73" t="s">
        <v>3</v>
      </c>
      <c r="AO26" s="73" t="s">
        <v>3</v>
      </c>
      <c r="AP26" s="73" t="s">
        <v>149</v>
      </c>
      <c r="AQ26" s="73" t="s">
        <v>149</v>
      </c>
      <c r="AR26" s="73" t="s">
        <v>150</v>
      </c>
      <c r="AS26" s="73" t="s">
        <v>150</v>
      </c>
      <c r="AT26" s="73" t="s">
        <v>150</v>
      </c>
      <c r="AU26" s="73" t="s">
        <v>150</v>
      </c>
      <c r="AV26" s="73" t="s">
        <v>150</v>
      </c>
      <c r="AW26" s="73" t="s">
        <v>150</v>
      </c>
      <c r="AX26" s="73" t="s">
        <v>150</v>
      </c>
      <c r="AY26" s="73" t="s">
        <v>150</v>
      </c>
      <c r="AZ26" s="73" t="s">
        <v>150</v>
      </c>
      <c r="BA26" s="73" t="s">
        <v>150</v>
      </c>
    </row>
    <row r="27" spans="1:53" s="1" customFormat="1" ht="26.25" customHeight="1">
      <c r="A27" s="55" t="s">
        <v>1</v>
      </c>
      <c r="B27" s="79" t="s">
        <v>3</v>
      </c>
      <c r="C27" s="79" t="s">
        <v>3</v>
      </c>
      <c r="D27" s="79" t="s">
        <v>3</v>
      </c>
      <c r="E27" s="79" t="s">
        <v>3</v>
      </c>
      <c r="F27" s="74" t="s">
        <v>151</v>
      </c>
      <c r="G27" s="74" t="s">
        <v>151</v>
      </c>
      <c r="H27" s="74" t="s">
        <v>151</v>
      </c>
      <c r="I27" s="75" t="s">
        <v>151</v>
      </c>
      <c r="J27" s="79" t="s">
        <v>149</v>
      </c>
      <c r="K27" s="79" t="s">
        <v>152</v>
      </c>
      <c r="L27" s="79" t="s">
        <v>152</v>
      </c>
      <c r="M27" s="79" t="s">
        <v>152</v>
      </c>
      <c r="N27" s="79" t="s">
        <v>152</v>
      </c>
      <c r="O27" s="79" t="s">
        <v>153</v>
      </c>
      <c r="P27" s="79" t="s">
        <v>153</v>
      </c>
      <c r="Q27" s="76" t="s">
        <v>154</v>
      </c>
      <c r="R27" s="74" t="s">
        <v>154</v>
      </c>
      <c r="S27" s="9"/>
      <c r="T27" s="72"/>
      <c r="U27" s="72"/>
      <c r="V27" s="72"/>
      <c r="W27" s="72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72"/>
      <c r="AP27" s="72"/>
      <c r="AQ27" s="72"/>
      <c r="AR27" s="9"/>
      <c r="AS27" s="9"/>
      <c r="AT27" s="9"/>
      <c r="AU27" s="9"/>
      <c r="AV27" s="9"/>
      <c r="AW27" s="9"/>
      <c r="AX27" s="72"/>
      <c r="AY27" s="72"/>
      <c r="AZ27" s="72"/>
      <c r="BA27" s="9"/>
    </row>
    <row r="28" spans="1:53" s="1" customFormat="1" ht="4.5" customHeight="1">
      <c r="A28" s="56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</row>
    <row r="29" spans="1:54" s="1" customFormat="1" ht="13.5" customHeight="1">
      <c r="A29" s="47" t="s">
        <v>175</v>
      </c>
      <c r="B29" s="47"/>
      <c r="C29" s="47"/>
      <c r="D29" s="47"/>
      <c r="F29" s="35" t="s">
        <v>163</v>
      </c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58"/>
      <c r="AP29" s="58"/>
      <c r="AQ29" s="58"/>
      <c r="AR29" s="58"/>
      <c r="AT29" s="58"/>
      <c r="AU29" s="58"/>
      <c r="AV29" s="58"/>
      <c r="AW29" s="58"/>
      <c r="AX29" s="58"/>
      <c r="AY29" s="58"/>
      <c r="AZ29" s="58"/>
      <c r="BA29" s="58"/>
      <c r="BB29" s="59"/>
    </row>
    <row r="30" spans="1:54" s="1" customFormat="1" ht="13.5" customHeight="1">
      <c r="A30" s="43"/>
      <c r="B30" s="43"/>
      <c r="C30" s="43"/>
      <c r="D30" s="43"/>
      <c r="F30" s="43" t="s">
        <v>155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59"/>
    </row>
    <row r="31" spans="1:53" s="1" customFormat="1" ht="15.75">
      <c r="A31" s="153" t="s">
        <v>156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27"/>
      <c r="W31" s="153" t="s">
        <v>164</v>
      </c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I31" s="155" t="s">
        <v>165</v>
      </c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</row>
    <row r="32" spans="1:2" s="1" customFormat="1" ht="2.25" customHeight="1">
      <c r="A32" s="156"/>
      <c r="B32" s="156"/>
    </row>
    <row r="33" spans="1:53" s="1" customFormat="1" ht="53.25" customHeight="1">
      <c r="A33" s="149" t="s">
        <v>157</v>
      </c>
      <c r="B33" s="149"/>
      <c r="C33" s="149" t="s">
        <v>158</v>
      </c>
      <c r="D33" s="149"/>
      <c r="E33" s="149"/>
      <c r="F33" s="149" t="s">
        <v>159</v>
      </c>
      <c r="G33" s="149"/>
      <c r="H33" s="149"/>
      <c r="I33" s="149" t="s">
        <v>77</v>
      </c>
      <c r="J33" s="149"/>
      <c r="K33" s="149" t="s">
        <v>160</v>
      </c>
      <c r="L33" s="149"/>
      <c r="M33" s="149" t="s">
        <v>161</v>
      </c>
      <c r="N33" s="149"/>
      <c r="O33" s="149"/>
      <c r="P33" s="149"/>
      <c r="Q33" s="149"/>
      <c r="R33" s="149" t="s">
        <v>162</v>
      </c>
      <c r="S33" s="149"/>
      <c r="T33" s="149" t="s">
        <v>47</v>
      </c>
      <c r="U33" s="149"/>
      <c r="V33" s="61"/>
      <c r="W33" s="149" t="s">
        <v>166</v>
      </c>
      <c r="X33" s="149"/>
      <c r="Y33" s="149"/>
      <c r="Z33" s="149"/>
      <c r="AA33" s="149"/>
      <c r="AB33" s="149"/>
      <c r="AC33" s="149"/>
      <c r="AD33" s="149" t="s">
        <v>167</v>
      </c>
      <c r="AE33" s="149"/>
      <c r="AF33" s="149" t="s">
        <v>168</v>
      </c>
      <c r="AG33" s="149"/>
      <c r="AH33" s="29"/>
      <c r="AI33" s="150" t="s">
        <v>169</v>
      </c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2"/>
      <c r="AU33" s="148" t="s">
        <v>170</v>
      </c>
      <c r="AV33" s="148"/>
      <c r="AW33" s="148"/>
      <c r="AX33" s="148"/>
      <c r="AY33" s="148"/>
      <c r="AZ33" s="149" t="s">
        <v>167</v>
      </c>
      <c r="BA33" s="149"/>
    </row>
    <row r="34" spans="1:53" s="32" customFormat="1" ht="17.25" customHeight="1">
      <c r="A34" s="147" t="s">
        <v>0</v>
      </c>
      <c r="B34" s="147"/>
      <c r="C34" s="133">
        <v>32</v>
      </c>
      <c r="D34" s="133"/>
      <c r="E34" s="133"/>
      <c r="F34" s="133">
        <v>6</v>
      </c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>
        <v>14</v>
      </c>
      <c r="S34" s="133"/>
      <c r="T34" s="133">
        <v>52</v>
      </c>
      <c r="U34" s="133"/>
      <c r="V34" s="31"/>
      <c r="W34" s="135" t="s">
        <v>171</v>
      </c>
      <c r="X34" s="136"/>
      <c r="Y34" s="136"/>
      <c r="Z34" s="136"/>
      <c r="AA34" s="136"/>
      <c r="AB34" s="136"/>
      <c r="AC34" s="137"/>
      <c r="AD34" s="124" t="s">
        <v>5</v>
      </c>
      <c r="AE34" s="125"/>
      <c r="AF34" s="124">
        <v>4</v>
      </c>
      <c r="AG34" s="125"/>
      <c r="AI34" s="135" t="s">
        <v>172</v>
      </c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7"/>
      <c r="AU34" s="135" t="s">
        <v>173</v>
      </c>
      <c r="AV34" s="136"/>
      <c r="AW34" s="136"/>
      <c r="AX34" s="136"/>
      <c r="AY34" s="137"/>
      <c r="AZ34" s="124" t="s">
        <v>5</v>
      </c>
      <c r="BA34" s="125"/>
    </row>
    <row r="35" spans="1:53" s="32" customFormat="1" ht="18.75" customHeight="1">
      <c r="A35" s="147" t="s">
        <v>1</v>
      </c>
      <c r="B35" s="147"/>
      <c r="C35" s="133">
        <v>8</v>
      </c>
      <c r="D35" s="133"/>
      <c r="E35" s="133"/>
      <c r="F35" s="133">
        <v>1</v>
      </c>
      <c r="G35" s="133"/>
      <c r="H35" s="133"/>
      <c r="I35" s="133">
        <v>4</v>
      </c>
      <c r="J35" s="133"/>
      <c r="K35" s="133">
        <v>2</v>
      </c>
      <c r="L35" s="133"/>
      <c r="M35" s="133" t="s">
        <v>4</v>
      </c>
      <c r="N35" s="133"/>
      <c r="O35" s="133"/>
      <c r="P35" s="133"/>
      <c r="Q35" s="133"/>
      <c r="R35" s="133"/>
      <c r="S35" s="133"/>
      <c r="T35" s="133">
        <v>17</v>
      </c>
      <c r="U35" s="133"/>
      <c r="V35" s="31"/>
      <c r="W35" s="138"/>
      <c r="X35" s="139"/>
      <c r="Y35" s="139"/>
      <c r="Z35" s="139"/>
      <c r="AA35" s="139"/>
      <c r="AB35" s="139"/>
      <c r="AC35" s="140"/>
      <c r="AD35" s="126"/>
      <c r="AE35" s="127"/>
      <c r="AF35" s="126"/>
      <c r="AG35" s="127"/>
      <c r="AI35" s="138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40"/>
      <c r="AU35" s="138"/>
      <c r="AV35" s="139"/>
      <c r="AW35" s="139"/>
      <c r="AX35" s="139"/>
      <c r="AY35" s="140"/>
      <c r="AZ35" s="126"/>
      <c r="BA35" s="127"/>
    </row>
    <row r="36" spans="1:53" s="32" customFormat="1" ht="17.25" customHeight="1">
      <c r="A36" s="134" t="s">
        <v>47</v>
      </c>
      <c r="B36" s="134"/>
      <c r="C36" s="144">
        <v>40</v>
      </c>
      <c r="D36" s="144"/>
      <c r="E36" s="144"/>
      <c r="F36" s="144">
        <v>7</v>
      </c>
      <c r="G36" s="144"/>
      <c r="H36" s="144"/>
      <c r="I36" s="145">
        <v>4</v>
      </c>
      <c r="J36" s="146"/>
      <c r="K36" s="145">
        <v>2</v>
      </c>
      <c r="L36" s="146"/>
      <c r="M36" s="133" t="s">
        <v>4</v>
      </c>
      <c r="N36" s="133"/>
      <c r="O36" s="133"/>
      <c r="P36" s="133"/>
      <c r="Q36" s="133"/>
      <c r="R36" s="133">
        <v>14</v>
      </c>
      <c r="S36" s="133"/>
      <c r="T36" s="133">
        <v>69</v>
      </c>
      <c r="U36" s="133"/>
      <c r="V36" s="31"/>
      <c r="W36" s="141"/>
      <c r="X36" s="142"/>
      <c r="Y36" s="142"/>
      <c r="Z36" s="142"/>
      <c r="AA36" s="142"/>
      <c r="AB36" s="142"/>
      <c r="AC36" s="143"/>
      <c r="AD36" s="128"/>
      <c r="AE36" s="129"/>
      <c r="AF36" s="128"/>
      <c r="AG36" s="129"/>
      <c r="AI36" s="141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3"/>
      <c r="AU36" s="141"/>
      <c r="AV36" s="142"/>
      <c r="AW36" s="142"/>
      <c r="AX36" s="142"/>
      <c r="AY36" s="143"/>
      <c r="AZ36" s="128"/>
      <c r="BA36" s="129"/>
    </row>
    <row r="37" spans="1:54" s="1" customFormat="1" ht="5.25" customHeight="1">
      <c r="A37" s="132"/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59"/>
    </row>
    <row r="38" spans="1:15" ht="12.75">
      <c r="A38" s="130" t="s">
        <v>174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</row>
  </sheetData>
  <sheetProtection/>
  <mergeCells count="101">
    <mergeCell ref="A1:M1"/>
    <mergeCell ref="A2:M2"/>
    <mergeCell ref="A3:D3"/>
    <mergeCell ref="F3:M3"/>
    <mergeCell ref="A4:D4"/>
    <mergeCell ref="F4:M4"/>
    <mergeCell ref="B5:M5"/>
    <mergeCell ref="A7:AZ7"/>
    <mergeCell ref="A9:BA9"/>
    <mergeCell ref="A11:BA11"/>
    <mergeCell ref="A12:C12"/>
    <mergeCell ref="D12:K12"/>
    <mergeCell ref="R12:AH12"/>
    <mergeCell ref="AP12:BA12"/>
    <mergeCell ref="D13:K13"/>
    <mergeCell ref="R13:AH13"/>
    <mergeCell ref="AP13:BA13"/>
    <mergeCell ref="F14:AH14"/>
    <mergeCell ref="AP14:BA14"/>
    <mergeCell ref="F15:AH15"/>
    <mergeCell ref="AP15:BA15"/>
    <mergeCell ref="A16:E16"/>
    <mergeCell ref="F16:AH16"/>
    <mergeCell ref="AJ16:AO16"/>
    <mergeCell ref="AP16:BA16"/>
    <mergeCell ref="F17:AH17"/>
    <mergeCell ref="AP17:BA17"/>
    <mergeCell ref="AI18:AO18"/>
    <mergeCell ref="AP18:BA18"/>
    <mergeCell ref="A18:L18"/>
    <mergeCell ref="M18:AH18"/>
    <mergeCell ref="P19:V19"/>
    <mergeCell ref="W19:AH19"/>
    <mergeCell ref="AP19:BA19"/>
    <mergeCell ref="G20:S20"/>
    <mergeCell ref="U20:AA20"/>
    <mergeCell ref="AB20:AH20"/>
    <mergeCell ref="A22:BA22"/>
    <mergeCell ref="A24:A25"/>
    <mergeCell ref="B24:E24"/>
    <mergeCell ref="F24:I24"/>
    <mergeCell ref="J24:N24"/>
    <mergeCell ref="O24:R24"/>
    <mergeCell ref="S24:W24"/>
    <mergeCell ref="X24:AA24"/>
    <mergeCell ref="AB24:AE24"/>
    <mergeCell ref="AF24:AI24"/>
    <mergeCell ref="AJ24:AN24"/>
    <mergeCell ref="AO24:AR24"/>
    <mergeCell ref="AS24:AW24"/>
    <mergeCell ref="AX24:BA24"/>
    <mergeCell ref="A31:U31"/>
    <mergeCell ref="W31:AG31"/>
    <mergeCell ref="AI31:BA31"/>
    <mergeCell ref="A32:B32"/>
    <mergeCell ref="A33:B33"/>
    <mergeCell ref="C33:E33"/>
    <mergeCell ref="F33:H33"/>
    <mergeCell ref="I33:J33"/>
    <mergeCell ref="AD33:AE33"/>
    <mergeCell ref="AF33:AG33"/>
    <mergeCell ref="AI33:AT33"/>
    <mergeCell ref="K33:L33"/>
    <mergeCell ref="M33:Q33"/>
    <mergeCell ref="R33:S33"/>
    <mergeCell ref="T33:U33"/>
    <mergeCell ref="AU33:AY33"/>
    <mergeCell ref="AZ33:BA33"/>
    <mergeCell ref="A34:B34"/>
    <mergeCell ref="C34:E34"/>
    <mergeCell ref="F34:H34"/>
    <mergeCell ref="I34:J34"/>
    <mergeCell ref="K34:L34"/>
    <mergeCell ref="M34:Q34"/>
    <mergeCell ref="R34:S34"/>
    <mergeCell ref="W33:AC33"/>
    <mergeCell ref="A35:B35"/>
    <mergeCell ref="C35:E35"/>
    <mergeCell ref="F35:H35"/>
    <mergeCell ref="I35:J35"/>
    <mergeCell ref="K35:L35"/>
    <mergeCell ref="M35:Q35"/>
    <mergeCell ref="C36:E36"/>
    <mergeCell ref="F36:H36"/>
    <mergeCell ref="I36:J36"/>
    <mergeCell ref="K36:L36"/>
    <mergeCell ref="M36:Q36"/>
    <mergeCell ref="AU34:AY36"/>
    <mergeCell ref="AD34:AE36"/>
    <mergeCell ref="AF34:AG36"/>
    <mergeCell ref="AI34:AT36"/>
    <mergeCell ref="AZ34:BA36"/>
    <mergeCell ref="A38:O38"/>
    <mergeCell ref="A37:V37"/>
    <mergeCell ref="R36:S36"/>
    <mergeCell ref="T36:U36"/>
    <mergeCell ref="A36:B36"/>
    <mergeCell ref="R35:S35"/>
    <mergeCell ref="T35:U35"/>
    <mergeCell ref="T34:U34"/>
    <mergeCell ref="W34:AC3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T67"/>
  <sheetViews>
    <sheetView tabSelected="1" zoomScalePageLayoutView="0" workbookViewId="0" topLeftCell="B7">
      <selection activeCell="B38" sqref="B38:Q38"/>
    </sheetView>
  </sheetViews>
  <sheetFormatPr defaultColWidth="9.00390625" defaultRowHeight="12.75"/>
  <cols>
    <col min="1" max="1" width="3.00390625" style="68" hidden="1" customWidth="1"/>
    <col min="2" max="2" width="9.125" style="68" customWidth="1"/>
    <col min="3" max="3" width="43.00390625" style="68" customWidth="1"/>
    <col min="4" max="4" width="4.25390625" style="68" customWidth="1"/>
    <col min="5" max="5" width="4.625" style="68" customWidth="1"/>
    <col min="6" max="6" width="5.125" style="68" customWidth="1"/>
    <col min="7" max="7" width="4.25390625" style="68" customWidth="1"/>
    <col min="8" max="8" width="5.625" style="68" customWidth="1"/>
    <col min="9" max="9" width="5.875" style="68" customWidth="1"/>
    <col min="10" max="10" width="6.00390625" style="68" customWidth="1"/>
    <col min="11" max="11" width="5.625" style="68" customWidth="1"/>
    <col min="12" max="12" width="5.25390625" style="68" customWidth="1"/>
    <col min="13" max="13" width="5.75390625" style="68" customWidth="1"/>
    <col min="14" max="14" width="5.00390625" style="68" customWidth="1"/>
    <col min="15" max="15" width="6.25390625" style="68" customWidth="1"/>
    <col min="16" max="16" width="6.00390625" style="68" customWidth="1"/>
    <col min="17" max="17" width="13.125" style="68" customWidth="1"/>
    <col min="18" max="18" width="0.875" style="68" customWidth="1"/>
    <col min="19" max="16384" width="9.125" style="68" customWidth="1"/>
  </cols>
  <sheetData>
    <row r="1" spans="2:46" s="1" customFormat="1" ht="18" customHeight="1">
      <c r="B1" s="153" t="s">
        <v>108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1"/>
      <c r="S1" s="6"/>
      <c r="T1" s="6"/>
      <c r="U1" s="8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8"/>
      <c r="AT1" s="8"/>
    </row>
    <row r="2" spans="2:46" s="1" customFormat="1" ht="2.25" customHeight="1" thickBot="1">
      <c r="B2" s="209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11"/>
      <c r="S2" s="6"/>
      <c r="T2" s="6"/>
      <c r="U2" s="8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8"/>
      <c r="AT2" s="8"/>
    </row>
    <row r="3" spans="2:36" s="1" customFormat="1" ht="23.25" customHeight="1">
      <c r="B3" s="211" t="s">
        <v>177</v>
      </c>
      <c r="C3" s="214" t="s">
        <v>37</v>
      </c>
      <c r="D3" s="201" t="s">
        <v>38</v>
      </c>
      <c r="E3" s="202"/>
      <c r="F3" s="202"/>
      <c r="G3" s="203"/>
      <c r="H3" s="217" t="s">
        <v>44</v>
      </c>
      <c r="I3" s="201" t="s">
        <v>45</v>
      </c>
      <c r="J3" s="202"/>
      <c r="K3" s="202"/>
      <c r="L3" s="202"/>
      <c r="M3" s="202"/>
      <c r="N3" s="203"/>
      <c r="O3" s="204" t="s">
        <v>54</v>
      </c>
      <c r="P3" s="205"/>
      <c r="Q3" s="206"/>
      <c r="R3" s="13"/>
      <c r="S3" s="13"/>
      <c r="T3" s="13"/>
      <c r="U3" s="13"/>
      <c r="V3" s="13"/>
      <c r="W3" s="13"/>
      <c r="X3" s="13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</row>
    <row r="4" spans="2:36" s="1" customFormat="1" ht="12.75" customHeight="1">
      <c r="B4" s="212"/>
      <c r="C4" s="215"/>
      <c r="D4" s="193" t="s">
        <v>43</v>
      </c>
      <c r="E4" s="193" t="s">
        <v>42</v>
      </c>
      <c r="F4" s="145" t="s">
        <v>39</v>
      </c>
      <c r="G4" s="146"/>
      <c r="H4" s="218"/>
      <c r="I4" s="198" t="s">
        <v>46</v>
      </c>
      <c r="J4" s="145" t="s">
        <v>50</v>
      </c>
      <c r="K4" s="196"/>
      <c r="L4" s="196"/>
      <c r="M4" s="146"/>
      <c r="N4" s="190" t="s">
        <v>53</v>
      </c>
      <c r="O4" s="145" t="s">
        <v>90</v>
      </c>
      <c r="P4" s="146"/>
      <c r="Q4" s="15" t="s">
        <v>91</v>
      </c>
      <c r="R4" s="13"/>
      <c r="S4" s="13"/>
      <c r="T4" s="13"/>
      <c r="U4" s="13"/>
      <c r="V4" s="13"/>
      <c r="W4" s="13"/>
      <c r="X4" s="13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2:36" s="1" customFormat="1" ht="12" customHeight="1">
      <c r="B5" s="212"/>
      <c r="C5" s="215"/>
      <c r="D5" s="194"/>
      <c r="E5" s="194"/>
      <c r="F5" s="193" t="s">
        <v>40</v>
      </c>
      <c r="G5" s="193" t="s">
        <v>41</v>
      </c>
      <c r="H5" s="218"/>
      <c r="I5" s="199"/>
      <c r="J5" s="193" t="s">
        <v>47</v>
      </c>
      <c r="K5" s="145" t="s">
        <v>48</v>
      </c>
      <c r="L5" s="196"/>
      <c r="M5" s="146"/>
      <c r="N5" s="191"/>
      <c r="O5" s="145" t="s">
        <v>55</v>
      </c>
      <c r="P5" s="196"/>
      <c r="Q5" s="197"/>
      <c r="R5" s="13"/>
      <c r="S5" s="13"/>
      <c r="T5" s="13"/>
      <c r="U5" s="13"/>
      <c r="V5" s="13"/>
      <c r="W5" s="13"/>
      <c r="X5" s="13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</row>
    <row r="6" spans="2:36" s="1" customFormat="1" ht="10.5" customHeight="1">
      <c r="B6" s="212"/>
      <c r="C6" s="215"/>
      <c r="D6" s="194"/>
      <c r="E6" s="194"/>
      <c r="F6" s="194"/>
      <c r="G6" s="194"/>
      <c r="H6" s="218"/>
      <c r="I6" s="199"/>
      <c r="J6" s="194"/>
      <c r="K6" s="193" t="s">
        <v>49</v>
      </c>
      <c r="L6" s="255" t="s">
        <v>51</v>
      </c>
      <c r="M6" s="190" t="s">
        <v>52</v>
      </c>
      <c r="N6" s="191"/>
      <c r="O6" s="10">
        <v>1</v>
      </c>
      <c r="P6" s="10">
        <v>2</v>
      </c>
      <c r="Q6" s="15">
        <v>3</v>
      </c>
      <c r="R6" s="13"/>
      <c r="S6" s="13"/>
      <c r="T6" s="13"/>
      <c r="U6" s="13"/>
      <c r="V6" s="13"/>
      <c r="W6" s="13"/>
      <c r="X6" s="13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2:36" s="1" customFormat="1" ht="12.75" customHeight="1">
      <c r="B7" s="212"/>
      <c r="C7" s="215"/>
      <c r="D7" s="194"/>
      <c r="E7" s="194"/>
      <c r="F7" s="194"/>
      <c r="G7" s="194"/>
      <c r="H7" s="218"/>
      <c r="I7" s="199"/>
      <c r="J7" s="194"/>
      <c r="K7" s="194"/>
      <c r="L7" s="218"/>
      <c r="M7" s="191"/>
      <c r="N7" s="191"/>
      <c r="O7" s="145" t="s">
        <v>56</v>
      </c>
      <c r="P7" s="196"/>
      <c r="Q7" s="197"/>
      <c r="R7" s="13"/>
      <c r="S7" s="13"/>
      <c r="T7" s="13"/>
      <c r="U7" s="13"/>
      <c r="V7" s="13"/>
      <c r="W7" s="13"/>
      <c r="X7" s="13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</row>
    <row r="8" spans="2:36" s="1" customFormat="1" ht="19.5" customHeight="1" thickBot="1">
      <c r="B8" s="213"/>
      <c r="C8" s="216"/>
      <c r="D8" s="195"/>
      <c r="E8" s="195"/>
      <c r="F8" s="195"/>
      <c r="G8" s="195"/>
      <c r="H8" s="219"/>
      <c r="I8" s="200"/>
      <c r="J8" s="195"/>
      <c r="K8" s="195"/>
      <c r="L8" s="219"/>
      <c r="M8" s="192"/>
      <c r="N8" s="192"/>
      <c r="O8" s="62">
        <v>16</v>
      </c>
      <c r="P8" s="62">
        <v>16</v>
      </c>
      <c r="Q8" s="63">
        <v>8</v>
      </c>
      <c r="R8" s="13"/>
      <c r="S8" s="13"/>
      <c r="T8" s="13"/>
      <c r="U8" s="13"/>
      <c r="V8" s="13"/>
      <c r="W8" s="13"/>
      <c r="X8" s="13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</row>
    <row r="9" spans="2:17" s="1" customFormat="1" ht="17.25" customHeight="1" thickBot="1">
      <c r="B9" s="187" t="s">
        <v>57</v>
      </c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9"/>
    </row>
    <row r="10" spans="2:17" s="1" customFormat="1" ht="17.25" customHeight="1" thickBot="1">
      <c r="B10" s="225" t="s">
        <v>59</v>
      </c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7"/>
    </row>
    <row r="11" spans="2:17" s="1" customFormat="1" ht="12" customHeight="1" thickBot="1">
      <c r="B11" s="117" t="s">
        <v>14</v>
      </c>
      <c r="C11" s="118" t="s">
        <v>58</v>
      </c>
      <c r="D11" s="123">
        <v>2</v>
      </c>
      <c r="E11" s="119">
        <v>1</v>
      </c>
      <c r="F11" s="119"/>
      <c r="G11" s="119"/>
      <c r="H11" s="120">
        <v>6</v>
      </c>
      <c r="I11" s="120">
        <f>H11*30</f>
        <v>180</v>
      </c>
      <c r="J11" s="120">
        <v>64</v>
      </c>
      <c r="K11" s="119"/>
      <c r="L11" s="119"/>
      <c r="M11" s="119">
        <v>64</v>
      </c>
      <c r="N11" s="120">
        <f>I11-J11</f>
        <v>116</v>
      </c>
      <c r="O11" s="121" t="s">
        <v>8</v>
      </c>
      <c r="P11" s="121" t="s">
        <v>8</v>
      </c>
      <c r="Q11" s="122"/>
    </row>
    <row r="12" spans="2:17" s="1" customFormat="1" ht="14.25" customHeight="1" thickBot="1">
      <c r="B12" s="228" t="s">
        <v>63</v>
      </c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30"/>
    </row>
    <row r="13" spans="2:17" s="1" customFormat="1" ht="40.5" customHeight="1">
      <c r="B13" s="100" t="s">
        <v>18</v>
      </c>
      <c r="C13" s="101" t="s">
        <v>74</v>
      </c>
      <c r="D13" s="102">
        <v>1</v>
      </c>
      <c r="E13" s="103"/>
      <c r="F13" s="103"/>
      <c r="G13" s="103"/>
      <c r="H13" s="104">
        <v>6</v>
      </c>
      <c r="I13" s="104">
        <f>H13*30</f>
        <v>180</v>
      </c>
      <c r="J13" s="104">
        <v>64</v>
      </c>
      <c r="K13" s="103">
        <v>32</v>
      </c>
      <c r="L13" s="103">
        <v>32</v>
      </c>
      <c r="M13" s="103"/>
      <c r="N13" s="104">
        <f>I13-J13</f>
        <v>116</v>
      </c>
      <c r="O13" s="105" t="s">
        <v>7</v>
      </c>
      <c r="P13" s="105"/>
      <c r="Q13" s="106"/>
    </row>
    <row r="14" spans="2:17" s="1" customFormat="1" ht="29.25" customHeight="1">
      <c r="B14" s="100" t="s">
        <v>19</v>
      </c>
      <c r="C14" s="86" t="s">
        <v>75</v>
      </c>
      <c r="D14" s="87">
        <v>2</v>
      </c>
      <c r="E14" s="79"/>
      <c r="F14" s="79"/>
      <c r="G14" s="79"/>
      <c r="H14" s="83">
        <v>6</v>
      </c>
      <c r="I14" s="83">
        <f>H14*30</f>
        <v>180</v>
      </c>
      <c r="J14" s="83">
        <v>64</v>
      </c>
      <c r="K14" s="79">
        <v>32</v>
      </c>
      <c r="L14" s="79">
        <v>32</v>
      </c>
      <c r="M14" s="79"/>
      <c r="N14" s="83">
        <f>I14-J14</f>
        <v>116</v>
      </c>
      <c r="O14" s="88"/>
      <c r="P14" s="88" t="s">
        <v>7</v>
      </c>
      <c r="Q14" s="89"/>
    </row>
    <row r="15" spans="2:17" s="1" customFormat="1" ht="12" customHeight="1">
      <c r="B15" s="100" t="s">
        <v>20</v>
      </c>
      <c r="C15" s="86" t="s">
        <v>76</v>
      </c>
      <c r="D15" s="84"/>
      <c r="E15" s="79">
        <v>3</v>
      </c>
      <c r="F15" s="79"/>
      <c r="G15" s="79"/>
      <c r="H15" s="83">
        <v>3</v>
      </c>
      <c r="I15" s="83">
        <f>H15*30</f>
        <v>90</v>
      </c>
      <c r="J15" s="83">
        <v>16</v>
      </c>
      <c r="K15" s="79"/>
      <c r="L15" s="79"/>
      <c r="M15" s="79">
        <v>16</v>
      </c>
      <c r="N15" s="83">
        <f>I15-J15</f>
        <v>74</v>
      </c>
      <c r="O15" s="88"/>
      <c r="P15" s="88"/>
      <c r="Q15" s="89" t="s">
        <v>8</v>
      </c>
    </row>
    <row r="16" spans="2:17" s="1" customFormat="1" ht="12" customHeight="1">
      <c r="B16" s="100" t="s">
        <v>21</v>
      </c>
      <c r="C16" s="86" t="s">
        <v>77</v>
      </c>
      <c r="D16" s="84"/>
      <c r="E16" s="79" t="s">
        <v>6</v>
      </c>
      <c r="F16" s="79"/>
      <c r="G16" s="79"/>
      <c r="H16" s="83">
        <v>6</v>
      </c>
      <c r="I16" s="83">
        <f>H16*30</f>
        <v>180</v>
      </c>
      <c r="J16" s="79"/>
      <c r="K16" s="79"/>
      <c r="L16" s="79"/>
      <c r="M16" s="79"/>
      <c r="N16" s="83">
        <f>I16-J16</f>
        <v>180</v>
      </c>
      <c r="O16" s="88"/>
      <c r="P16" s="88"/>
      <c r="Q16" s="89" t="s">
        <v>9</v>
      </c>
    </row>
    <row r="17" spans="2:17" s="1" customFormat="1" ht="12" customHeight="1">
      <c r="B17" s="100" t="s">
        <v>22</v>
      </c>
      <c r="C17" s="86" t="s">
        <v>78</v>
      </c>
      <c r="D17" s="84"/>
      <c r="E17" s="79"/>
      <c r="F17" s="79"/>
      <c r="G17" s="79"/>
      <c r="H17" s="83">
        <v>9</v>
      </c>
      <c r="I17" s="83">
        <f>H17*30</f>
        <v>270</v>
      </c>
      <c r="J17" s="79"/>
      <c r="K17" s="79"/>
      <c r="L17" s="79"/>
      <c r="M17" s="79"/>
      <c r="N17" s="83">
        <f>I17-J17</f>
        <v>270</v>
      </c>
      <c r="O17" s="88"/>
      <c r="P17" s="88"/>
      <c r="Q17" s="89" t="s">
        <v>10</v>
      </c>
    </row>
    <row r="18" spans="2:17" s="1" customFormat="1" ht="12.75" customHeight="1" thickBot="1">
      <c r="B18" s="207" t="s">
        <v>47</v>
      </c>
      <c r="C18" s="208"/>
      <c r="D18" s="64">
        <v>3</v>
      </c>
      <c r="E18" s="64">
        <v>3</v>
      </c>
      <c r="F18" s="64"/>
      <c r="G18" s="64"/>
      <c r="H18" s="64">
        <f aca="true" t="shared" si="0" ref="H18:N18">SUM(H12:H17)</f>
        <v>30</v>
      </c>
      <c r="I18" s="64">
        <f t="shared" si="0"/>
        <v>900</v>
      </c>
      <c r="J18" s="64">
        <f t="shared" si="0"/>
        <v>144</v>
      </c>
      <c r="K18" s="64">
        <f t="shared" si="0"/>
        <v>64</v>
      </c>
      <c r="L18" s="64">
        <f t="shared" si="0"/>
        <v>64</v>
      </c>
      <c r="M18" s="64">
        <f t="shared" si="0"/>
        <v>16</v>
      </c>
      <c r="N18" s="64">
        <f t="shared" si="0"/>
        <v>756</v>
      </c>
      <c r="O18" s="64">
        <v>6</v>
      </c>
      <c r="P18" s="64">
        <v>6</v>
      </c>
      <c r="Q18" s="81">
        <v>2</v>
      </c>
    </row>
    <row r="19" spans="2:17" s="1" customFormat="1" ht="15.75" customHeight="1" thickBot="1">
      <c r="B19" s="222" t="s">
        <v>60</v>
      </c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4"/>
    </row>
    <row r="20" spans="2:17" s="1" customFormat="1" ht="12.75" customHeight="1">
      <c r="B20" s="100" t="s">
        <v>15</v>
      </c>
      <c r="C20" s="113" t="s">
        <v>79</v>
      </c>
      <c r="D20" s="74">
        <v>1</v>
      </c>
      <c r="E20" s="103"/>
      <c r="F20" s="103"/>
      <c r="G20" s="103"/>
      <c r="H20" s="103">
        <v>6</v>
      </c>
      <c r="I20" s="103">
        <v>180</v>
      </c>
      <c r="J20" s="103">
        <v>64</v>
      </c>
      <c r="K20" s="103">
        <v>32</v>
      </c>
      <c r="L20" s="103">
        <v>32</v>
      </c>
      <c r="M20" s="103"/>
      <c r="N20" s="103">
        <v>116</v>
      </c>
      <c r="O20" s="105" t="s">
        <v>7</v>
      </c>
      <c r="P20" s="105"/>
      <c r="Q20" s="106"/>
    </row>
    <row r="21" spans="2:17" s="1" customFormat="1" ht="12.75" customHeight="1">
      <c r="B21" s="100" t="s">
        <v>23</v>
      </c>
      <c r="C21" s="90" t="s">
        <v>80</v>
      </c>
      <c r="D21" s="85">
        <v>1</v>
      </c>
      <c r="E21" s="79"/>
      <c r="F21" s="79"/>
      <c r="G21" s="79"/>
      <c r="H21" s="79">
        <v>6</v>
      </c>
      <c r="I21" s="79">
        <v>180</v>
      </c>
      <c r="J21" s="79">
        <v>64</v>
      </c>
      <c r="K21" s="79">
        <v>32</v>
      </c>
      <c r="L21" s="79">
        <v>32</v>
      </c>
      <c r="M21" s="79"/>
      <c r="N21" s="79">
        <v>116</v>
      </c>
      <c r="O21" s="88" t="s">
        <v>7</v>
      </c>
      <c r="P21" s="88"/>
      <c r="Q21" s="89"/>
    </row>
    <row r="22" spans="2:17" s="1" customFormat="1" ht="12.75" customHeight="1">
      <c r="B22" s="100" t="s">
        <v>24</v>
      </c>
      <c r="C22" s="91" t="s">
        <v>81</v>
      </c>
      <c r="D22" s="96">
        <v>2</v>
      </c>
      <c r="E22" s="79"/>
      <c r="F22" s="79"/>
      <c r="G22" s="79"/>
      <c r="H22" s="79">
        <v>6</v>
      </c>
      <c r="I22" s="79">
        <v>180</v>
      </c>
      <c r="J22" s="79">
        <v>64</v>
      </c>
      <c r="K22" s="79">
        <v>32</v>
      </c>
      <c r="L22" s="79">
        <v>32</v>
      </c>
      <c r="M22" s="79"/>
      <c r="N22" s="79">
        <v>116</v>
      </c>
      <c r="O22" s="88"/>
      <c r="P22" s="88" t="s">
        <v>7</v>
      </c>
      <c r="Q22" s="89"/>
    </row>
    <row r="23" spans="2:17" s="1" customFormat="1" ht="12.75" customHeight="1">
      <c r="B23" s="100" t="s">
        <v>25</v>
      </c>
      <c r="C23" s="90" t="s">
        <v>82</v>
      </c>
      <c r="D23" s="96">
        <v>2</v>
      </c>
      <c r="E23" s="79"/>
      <c r="F23" s="79"/>
      <c r="G23" s="79"/>
      <c r="H23" s="79">
        <v>6</v>
      </c>
      <c r="I23" s="79">
        <v>180</v>
      </c>
      <c r="J23" s="79">
        <v>64</v>
      </c>
      <c r="K23" s="79">
        <v>32</v>
      </c>
      <c r="L23" s="79">
        <v>32</v>
      </c>
      <c r="M23" s="79"/>
      <c r="N23" s="79">
        <v>116</v>
      </c>
      <c r="O23" s="88"/>
      <c r="P23" s="88" t="s">
        <v>7</v>
      </c>
      <c r="Q23" s="89"/>
    </row>
    <row r="24" spans="2:17" s="1" customFormat="1" ht="12.75" customHeight="1">
      <c r="B24" s="100" t="s">
        <v>26</v>
      </c>
      <c r="C24" s="91" t="s">
        <v>83</v>
      </c>
      <c r="D24" s="85">
        <v>3</v>
      </c>
      <c r="E24" s="79"/>
      <c r="F24" s="79"/>
      <c r="G24" s="79"/>
      <c r="H24" s="79">
        <v>3</v>
      </c>
      <c r="I24" s="79">
        <v>180</v>
      </c>
      <c r="J24" s="79">
        <v>32</v>
      </c>
      <c r="K24" s="79">
        <v>16</v>
      </c>
      <c r="L24" s="79">
        <v>16</v>
      </c>
      <c r="M24" s="79"/>
      <c r="N24" s="79">
        <v>58</v>
      </c>
      <c r="O24" s="88"/>
      <c r="P24" s="88"/>
      <c r="Q24" s="89" t="s">
        <v>7</v>
      </c>
    </row>
    <row r="25" spans="2:17" s="1" customFormat="1" ht="12.75" customHeight="1">
      <c r="B25" s="100" t="s">
        <v>27</v>
      </c>
      <c r="C25" s="90" t="s">
        <v>84</v>
      </c>
      <c r="D25" s="85">
        <v>3</v>
      </c>
      <c r="E25" s="79"/>
      <c r="F25" s="79"/>
      <c r="G25" s="79"/>
      <c r="H25" s="79">
        <v>3</v>
      </c>
      <c r="I25" s="79">
        <v>90</v>
      </c>
      <c r="J25" s="79">
        <v>32</v>
      </c>
      <c r="K25" s="79">
        <v>16</v>
      </c>
      <c r="L25" s="79">
        <v>16</v>
      </c>
      <c r="M25" s="79"/>
      <c r="N25" s="79">
        <v>58</v>
      </c>
      <c r="O25" s="88"/>
      <c r="P25" s="88"/>
      <c r="Q25" s="89" t="s">
        <v>7</v>
      </c>
    </row>
    <row r="26" spans="2:17" s="16" customFormat="1" ht="12.75" customHeight="1" thickBot="1">
      <c r="B26" s="207" t="s">
        <v>47</v>
      </c>
      <c r="C26" s="208"/>
      <c r="D26" s="64">
        <v>6</v>
      </c>
      <c r="E26" s="80"/>
      <c r="F26" s="64"/>
      <c r="G26" s="64"/>
      <c r="H26" s="64">
        <f>SUM(H20:H25)</f>
        <v>30</v>
      </c>
      <c r="I26" s="64">
        <f>SUM(I20:I25)</f>
        <v>990</v>
      </c>
      <c r="J26" s="64">
        <f>SUM(J20:J25)</f>
        <v>320</v>
      </c>
      <c r="K26" s="64">
        <f>SUM(K20:K25)</f>
        <v>160</v>
      </c>
      <c r="L26" s="64">
        <f>SUM(L20:L25)</f>
        <v>160</v>
      </c>
      <c r="M26" s="64"/>
      <c r="N26" s="64">
        <f>SUM(N20:N25)</f>
        <v>580</v>
      </c>
      <c r="O26" s="64">
        <v>8</v>
      </c>
      <c r="P26" s="64">
        <v>8</v>
      </c>
      <c r="Q26" s="81">
        <v>8</v>
      </c>
    </row>
    <row r="27" spans="2:17" s="16" customFormat="1" ht="15.75" customHeight="1" thickBot="1">
      <c r="B27" s="222" t="s">
        <v>62</v>
      </c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4"/>
    </row>
    <row r="28" spans="2:17" s="16" customFormat="1" ht="13.5" customHeight="1">
      <c r="B28" s="100" t="s">
        <v>16</v>
      </c>
      <c r="C28" s="113" t="s">
        <v>80</v>
      </c>
      <c r="D28" s="74">
        <v>1</v>
      </c>
      <c r="E28" s="114"/>
      <c r="F28" s="114"/>
      <c r="G28" s="114"/>
      <c r="H28" s="114">
        <v>6</v>
      </c>
      <c r="I28" s="114">
        <v>180</v>
      </c>
      <c r="J28" s="114">
        <v>64</v>
      </c>
      <c r="K28" s="114">
        <v>32</v>
      </c>
      <c r="L28" s="114">
        <v>32</v>
      </c>
      <c r="M28" s="114"/>
      <c r="N28" s="114">
        <v>116</v>
      </c>
      <c r="O28" s="115" t="s">
        <v>7</v>
      </c>
      <c r="P28" s="115"/>
      <c r="Q28" s="116"/>
    </row>
    <row r="29" spans="2:17" s="16" customFormat="1" ht="13.5" customHeight="1">
      <c r="B29" s="100" t="s">
        <v>28</v>
      </c>
      <c r="C29" s="90" t="s">
        <v>79</v>
      </c>
      <c r="D29" s="85">
        <v>1</v>
      </c>
      <c r="E29" s="78"/>
      <c r="F29" s="78"/>
      <c r="G29" s="78"/>
      <c r="H29" s="78">
        <v>6</v>
      </c>
      <c r="I29" s="78">
        <v>180</v>
      </c>
      <c r="J29" s="78">
        <v>64</v>
      </c>
      <c r="K29" s="78">
        <v>32</v>
      </c>
      <c r="L29" s="78">
        <v>32</v>
      </c>
      <c r="M29" s="78"/>
      <c r="N29" s="78">
        <v>116</v>
      </c>
      <c r="O29" s="94" t="s">
        <v>7</v>
      </c>
      <c r="P29" s="94"/>
      <c r="Q29" s="95"/>
    </row>
    <row r="30" spans="2:17" s="16" customFormat="1" ht="13.5" customHeight="1">
      <c r="B30" s="100" t="s">
        <v>29</v>
      </c>
      <c r="C30" s="91" t="s">
        <v>81</v>
      </c>
      <c r="D30" s="96">
        <v>2</v>
      </c>
      <c r="E30" s="78"/>
      <c r="F30" s="78"/>
      <c r="G30" s="78"/>
      <c r="H30" s="78">
        <v>6</v>
      </c>
      <c r="I30" s="78">
        <v>180</v>
      </c>
      <c r="J30" s="78">
        <v>64</v>
      </c>
      <c r="K30" s="78">
        <v>32</v>
      </c>
      <c r="L30" s="78">
        <v>32</v>
      </c>
      <c r="M30" s="78"/>
      <c r="N30" s="78">
        <v>116</v>
      </c>
      <c r="O30" s="94"/>
      <c r="P30" s="94" t="s">
        <v>7</v>
      </c>
      <c r="Q30" s="95"/>
    </row>
    <row r="31" spans="2:17" s="16" customFormat="1" ht="13.5" customHeight="1">
      <c r="B31" s="100" t="s">
        <v>30</v>
      </c>
      <c r="C31" s="90" t="s">
        <v>82</v>
      </c>
      <c r="D31" s="96">
        <v>2</v>
      </c>
      <c r="E31" s="78"/>
      <c r="F31" s="78"/>
      <c r="G31" s="78"/>
      <c r="H31" s="78">
        <v>6</v>
      </c>
      <c r="I31" s="78">
        <v>180</v>
      </c>
      <c r="J31" s="78">
        <v>64</v>
      </c>
      <c r="K31" s="78">
        <v>32</v>
      </c>
      <c r="L31" s="78">
        <v>32</v>
      </c>
      <c r="M31" s="78"/>
      <c r="N31" s="78">
        <v>116</v>
      </c>
      <c r="O31" s="94"/>
      <c r="P31" s="94" t="s">
        <v>7</v>
      </c>
      <c r="Q31" s="95"/>
    </row>
    <row r="32" spans="2:17" s="16" customFormat="1" ht="13.5" customHeight="1">
      <c r="B32" s="100" t="s">
        <v>31</v>
      </c>
      <c r="C32" s="90" t="s">
        <v>83</v>
      </c>
      <c r="D32" s="97">
        <v>3</v>
      </c>
      <c r="E32" s="78"/>
      <c r="F32" s="78"/>
      <c r="G32" s="78"/>
      <c r="H32" s="78">
        <v>3</v>
      </c>
      <c r="I32" s="78">
        <v>90</v>
      </c>
      <c r="J32" s="78">
        <v>32</v>
      </c>
      <c r="K32" s="78">
        <v>16</v>
      </c>
      <c r="L32" s="78">
        <v>16</v>
      </c>
      <c r="M32" s="78"/>
      <c r="N32" s="78">
        <v>58</v>
      </c>
      <c r="O32" s="94"/>
      <c r="P32" s="94"/>
      <c r="Q32" s="95" t="s">
        <v>7</v>
      </c>
    </row>
    <row r="33" spans="2:17" s="16" customFormat="1" ht="13.5" customHeight="1">
      <c r="B33" s="100" t="s">
        <v>32</v>
      </c>
      <c r="C33" s="90" t="s">
        <v>85</v>
      </c>
      <c r="D33" s="85">
        <v>3</v>
      </c>
      <c r="E33" s="78"/>
      <c r="F33" s="78"/>
      <c r="G33" s="78"/>
      <c r="H33" s="78">
        <v>3</v>
      </c>
      <c r="I33" s="78">
        <v>90</v>
      </c>
      <c r="J33" s="78">
        <v>32</v>
      </c>
      <c r="K33" s="78">
        <v>16</v>
      </c>
      <c r="L33" s="78">
        <v>16</v>
      </c>
      <c r="M33" s="78"/>
      <c r="N33" s="78">
        <v>58</v>
      </c>
      <c r="O33" s="94"/>
      <c r="P33" s="94"/>
      <c r="Q33" s="95" t="s">
        <v>7</v>
      </c>
    </row>
    <row r="34" spans="2:17" s="16" customFormat="1" ht="12.75" customHeight="1">
      <c r="B34" s="220" t="s">
        <v>47</v>
      </c>
      <c r="C34" s="221"/>
      <c r="D34" s="3">
        <v>6</v>
      </c>
      <c r="E34" s="82"/>
      <c r="F34" s="3"/>
      <c r="G34" s="3"/>
      <c r="H34" s="3">
        <f>H28+H29+H30+H31+H32+H33</f>
        <v>30</v>
      </c>
      <c r="I34" s="3">
        <f>I28+I29+I30+I31+I32+I33</f>
        <v>900</v>
      </c>
      <c r="J34" s="3">
        <f>J28+J29+J30+J31+J32+J33</f>
        <v>320</v>
      </c>
      <c r="K34" s="3">
        <f>K28+K29+K30+K31+K32+K33</f>
        <v>160</v>
      </c>
      <c r="L34" s="3">
        <f>L28+L29+L30+L31+L32+L33</f>
        <v>160</v>
      </c>
      <c r="M34" s="3"/>
      <c r="N34" s="3">
        <f>N28+N29+N30+N31+N32+N33</f>
        <v>580</v>
      </c>
      <c r="O34" s="3">
        <v>8</v>
      </c>
      <c r="P34" s="3">
        <v>8</v>
      </c>
      <c r="Q34" s="67">
        <v>8</v>
      </c>
    </row>
    <row r="35" spans="2:17" s="1" customFormat="1" ht="14.25" customHeight="1" thickBot="1">
      <c r="B35" s="231" t="s">
        <v>61</v>
      </c>
      <c r="C35" s="232"/>
      <c r="D35" s="64">
        <f>D18+D26</f>
        <v>9</v>
      </c>
      <c r="E35" s="64">
        <f>E18+E26</f>
        <v>3</v>
      </c>
      <c r="F35" s="64"/>
      <c r="G35" s="64"/>
      <c r="H35" s="64">
        <f aca="true" t="shared" si="1" ref="H35:Q35">H18+H26</f>
        <v>60</v>
      </c>
      <c r="I35" s="64">
        <f t="shared" si="1"/>
        <v>1890</v>
      </c>
      <c r="J35" s="64">
        <f t="shared" si="1"/>
        <v>464</v>
      </c>
      <c r="K35" s="64">
        <f t="shared" si="1"/>
        <v>224</v>
      </c>
      <c r="L35" s="64">
        <f t="shared" si="1"/>
        <v>224</v>
      </c>
      <c r="M35" s="64">
        <f t="shared" si="1"/>
        <v>16</v>
      </c>
      <c r="N35" s="64">
        <f t="shared" si="1"/>
        <v>1336</v>
      </c>
      <c r="O35" s="64">
        <f t="shared" si="1"/>
        <v>14</v>
      </c>
      <c r="P35" s="64">
        <f t="shared" si="1"/>
        <v>14</v>
      </c>
      <c r="Q35" s="81">
        <f t="shared" si="1"/>
        <v>10</v>
      </c>
    </row>
    <row r="36" spans="2:17" s="1" customFormat="1" ht="12" customHeight="1" thickBot="1">
      <c r="B36" s="222" t="s">
        <v>64</v>
      </c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5"/>
    </row>
    <row r="37" spans="2:17" s="1" customFormat="1" ht="13.5" customHeight="1" thickBot="1">
      <c r="B37" s="187" t="s">
        <v>65</v>
      </c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9"/>
    </row>
    <row r="38" spans="2:17" s="1" customFormat="1" ht="13.5" customHeight="1" thickBot="1">
      <c r="B38" s="222" t="s">
        <v>66</v>
      </c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4"/>
    </row>
    <row r="39" spans="2:17" s="1" customFormat="1" ht="12" customHeight="1">
      <c r="B39" s="249" t="s">
        <v>17</v>
      </c>
      <c r="C39" s="107" t="s">
        <v>100</v>
      </c>
      <c r="D39" s="233"/>
      <c r="E39" s="233">
        <v>1</v>
      </c>
      <c r="F39" s="233"/>
      <c r="G39" s="233"/>
      <c r="H39" s="233">
        <v>6.5</v>
      </c>
      <c r="I39" s="233">
        <v>195</v>
      </c>
      <c r="J39" s="233">
        <v>64</v>
      </c>
      <c r="K39" s="233">
        <v>32</v>
      </c>
      <c r="L39" s="233">
        <v>32</v>
      </c>
      <c r="M39" s="233"/>
      <c r="N39" s="233">
        <v>131</v>
      </c>
      <c r="O39" s="251" t="s">
        <v>7</v>
      </c>
      <c r="P39" s="233"/>
      <c r="Q39" s="245"/>
    </row>
    <row r="40" spans="2:17" s="1" customFormat="1" ht="12" customHeight="1">
      <c r="B40" s="250"/>
      <c r="C40" s="93" t="s">
        <v>99</v>
      </c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248"/>
      <c r="P40" s="185"/>
      <c r="Q40" s="246"/>
    </row>
    <row r="41" spans="2:17" s="1" customFormat="1" ht="12" customHeight="1">
      <c r="B41" s="250"/>
      <c r="C41" s="92" t="s">
        <v>86</v>
      </c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248"/>
      <c r="P41" s="186"/>
      <c r="Q41" s="247"/>
    </row>
    <row r="42" spans="2:17" s="1" customFormat="1" ht="12" customHeight="1">
      <c r="B42" s="236" t="s">
        <v>33</v>
      </c>
      <c r="C42" s="93" t="s">
        <v>98</v>
      </c>
      <c r="D42" s="184"/>
      <c r="E42" s="184">
        <v>2</v>
      </c>
      <c r="F42" s="184"/>
      <c r="G42" s="184"/>
      <c r="H42" s="184">
        <v>6.5</v>
      </c>
      <c r="I42" s="184">
        <v>195</v>
      </c>
      <c r="J42" s="184">
        <v>64</v>
      </c>
      <c r="K42" s="184">
        <v>32</v>
      </c>
      <c r="L42" s="184">
        <v>32</v>
      </c>
      <c r="M42" s="184"/>
      <c r="N42" s="184">
        <v>131</v>
      </c>
      <c r="O42" s="184"/>
      <c r="P42" s="248" t="s">
        <v>7</v>
      </c>
      <c r="Q42" s="254"/>
    </row>
    <row r="43" spans="2:17" s="1" customFormat="1" ht="12" customHeight="1">
      <c r="B43" s="236"/>
      <c r="C43" s="93" t="s">
        <v>97</v>
      </c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248"/>
      <c r="Q43" s="246"/>
    </row>
    <row r="44" spans="2:17" s="1" customFormat="1" ht="12" customHeight="1">
      <c r="B44" s="236"/>
      <c r="C44" s="93" t="s">
        <v>87</v>
      </c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248"/>
      <c r="Q44" s="247"/>
    </row>
    <row r="45" spans="2:17" s="1" customFormat="1" ht="12" customHeight="1">
      <c r="B45" s="236" t="s">
        <v>34</v>
      </c>
      <c r="C45" s="93" t="s">
        <v>96</v>
      </c>
      <c r="D45" s="184"/>
      <c r="E45" s="184">
        <v>3</v>
      </c>
      <c r="F45" s="184"/>
      <c r="G45" s="184"/>
      <c r="H45" s="184">
        <v>3</v>
      </c>
      <c r="I45" s="184">
        <v>90</v>
      </c>
      <c r="J45" s="184">
        <v>32</v>
      </c>
      <c r="K45" s="184">
        <v>16</v>
      </c>
      <c r="L45" s="184">
        <v>16</v>
      </c>
      <c r="M45" s="184"/>
      <c r="N45" s="184">
        <v>58</v>
      </c>
      <c r="O45" s="184"/>
      <c r="P45" s="184"/>
      <c r="Q45" s="183" t="s">
        <v>7</v>
      </c>
    </row>
    <row r="46" spans="2:18" s="1" customFormat="1" ht="12" customHeight="1">
      <c r="B46" s="236"/>
      <c r="C46" s="93" t="s">
        <v>95</v>
      </c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3"/>
      <c r="R46" s="8"/>
    </row>
    <row r="47" spans="2:18" s="1" customFormat="1" ht="12" customHeight="1">
      <c r="B47" s="236"/>
      <c r="C47" s="93" t="s">
        <v>94</v>
      </c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3"/>
      <c r="R47" s="8"/>
    </row>
    <row r="48" spans="2:18" s="1" customFormat="1" ht="12" customHeight="1">
      <c r="B48" s="236" t="s">
        <v>35</v>
      </c>
      <c r="C48" s="93" t="s">
        <v>93</v>
      </c>
      <c r="D48" s="184"/>
      <c r="E48" s="184">
        <v>3</v>
      </c>
      <c r="F48" s="184"/>
      <c r="G48" s="184"/>
      <c r="H48" s="184">
        <v>3</v>
      </c>
      <c r="I48" s="184">
        <v>90</v>
      </c>
      <c r="J48" s="184">
        <v>32</v>
      </c>
      <c r="K48" s="184">
        <v>16</v>
      </c>
      <c r="L48" s="184">
        <v>16</v>
      </c>
      <c r="M48" s="184"/>
      <c r="N48" s="184">
        <v>58</v>
      </c>
      <c r="O48" s="184"/>
      <c r="P48" s="184"/>
      <c r="Q48" s="183" t="s">
        <v>7</v>
      </c>
      <c r="R48" s="8"/>
    </row>
    <row r="49" spans="2:18" s="1" customFormat="1" ht="12" customHeight="1">
      <c r="B49" s="236"/>
      <c r="C49" s="92" t="s">
        <v>92</v>
      </c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3"/>
      <c r="R49" s="8"/>
    </row>
    <row r="50" spans="2:18" s="1" customFormat="1" ht="12" customHeight="1">
      <c r="B50" s="236"/>
      <c r="C50" s="93" t="s">
        <v>88</v>
      </c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3"/>
      <c r="R50" s="8"/>
    </row>
    <row r="51" spans="2:18" s="1" customFormat="1" ht="12" customHeight="1" thickBot="1">
      <c r="B51" s="108" t="s">
        <v>36</v>
      </c>
      <c r="C51" s="109" t="s">
        <v>89</v>
      </c>
      <c r="D51" s="110"/>
      <c r="E51" s="111"/>
      <c r="F51" s="111" t="s">
        <v>11</v>
      </c>
      <c r="G51" s="111"/>
      <c r="H51" s="111">
        <v>5</v>
      </c>
      <c r="I51" s="111">
        <v>150</v>
      </c>
      <c r="J51" s="111"/>
      <c r="K51" s="111"/>
      <c r="L51" s="111"/>
      <c r="M51" s="111"/>
      <c r="N51" s="111">
        <v>150</v>
      </c>
      <c r="O51" s="111" t="s">
        <v>12</v>
      </c>
      <c r="P51" s="111" t="s">
        <v>12</v>
      </c>
      <c r="Q51" s="112"/>
      <c r="R51" s="8"/>
    </row>
    <row r="52" spans="2:17" s="1" customFormat="1" ht="15" customHeight="1" thickBot="1">
      <c r="B52" s="231" t="s">
        <v>67</v>
      </c>
      <c r="C52" s="232"/>
      <c r="D52" s="64"/>
      <c r="E52" s="64">
        <v>4</v>
      </c>
      <c r="F52" s="64">
        <v>1</v>
      </c>
      <c r="G52" s="64"/>
      <c r="H52" s="64">
        <f>SUM(H39:H51)</f>
        <v>24</v>
      </c>
      <c r="I52" s="64">
        <f>SUM(I39:I51)</f>
        <v>720</v>
      </c>
      <c r="J52" s="64">
        <f>SUM(J39:J51)</f>
        <v>192</v>
      </c>
      <c r="K52" s="64">
        <f>SUM(K39:K51)</f>
        <v>96</v>
      </c>
      <c r="L52" s="64">
        <f>SUM(L39:L51)</f>
        <v>96</v>
      </c>
      <c r="M52" s="64"/>
      <c r="N52" s="64">
        <f>SUM(N39:N51)</f>
        <v>528</v>
      </c>
      <c r="O52" s="64">
        <v>4</v>
      </c>
      <c r="P52" s="64">
        <v>4</v>
      </c>
      <c r="Q52" s="81">
        <v>8</v>
      </c>
    </row>
    <row r="53" spans="2:17" s="1" customFormat="1" ht="15" customHeight="1" thickBot="1">
      <c r="B53" s="243" t="s">
        <v>47</v>
      </c>
      <c r="C53" s="244"/>
      <c r="D53" s="17">
        <f>D35+D52</f>
        <v>9</v>
      </c>
      <c r="E53" s="17">
        <f>E35+E52</f>
        <v>7</v>
      </c>
      <c r="F53" s="17">
        <f>F35+F52</f>
        <v>1</v>
      </c>
      <c r="G53" s="17"/>
      <c r="H53" s="17">
        <f aca="true" t="shared" si="2" ref="H53:N53">H35+H52</f>
        <v>84</v>
      </c>
      <c r="I53" s="17">
        <f t="shared" si="2"/>
        <v>2610</v>
      </c>
      <c r="J53" s="17">
        <f t="shared" si="2"/>
        <v>656</v>
      </c>
      <c r="K53" s="17">
        <f t="shared" si="2"/>
        <v>320</v>
      </c>
      <c r="L53" s="17">
        <f t="shared" si="2"/>
        <v>320</v>
      </c>
      <c r="M53" s="17">
        <f t="shared" si="2"/>
        <v>16</v>
      </c>
      <c r="N53" s="17">
        <f t="shared" si="2"/>
        <v>1864</v>
      </c>
      <c r="O53" s="17"/>
      <c r="P53" s="17"/>
      <c r="Q53" s="66"/>
    </row>
    <row r="54" spans="2:17" s="1" customFormat="1" ht="14.25" customHeight="1">
      <c r="B54" s="241" t="s">
        <v>68</v>
      </c>
      <c r="C54" s="242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3">
        <v>18</v>
      </c>
      <c r="P54" s="3">
        <v>18</v>
      </c>
      <c r="Q54" s="67">
        <v>18</v>
      </c>
    </row>
    <row r="55" spans="2:17" s="1" customFormat="1" ht="14.25" customHeight="1">
      <c r="B55" s="237" t="s">
        <v>69</v>
      </c>
      <c r="C55" s="238"/>
      <c r="D55" s="3"/>
      <c r="E55" s="2"/>
      <c r="F55" s="2"/>
      <c r="G55" s="2"/>
      <c r="H55" s="2"/>
      <c r="I55" s="2"/>
      <c r="J55" s="2"/>
      <c r="K55" s="2"/>
      <c r="L55" s="2"/>
      <c r="M55" s="2"/>
      <c r="N55" s="2"/>
      <c r="O55" s="3">
        <v>30</v>
      </c>
      <c r="P55" s="3">
        <v>30</v>
      </c>
      <c r="Q55" s="67">
        <v>30</v>
      </c>
    </row>
    <row r="56" spans="2:17" s="1" customFormat="1" ht="14.25" customHeight="1">
      <c r="B56" s="237" t="s">
        <v>70</v>
      </c>
      <c r="C56" s="238"/>
      <c r="D56" s="3"/>
      <c r="E56" s="2"/>
      <c r="F56" s="2"/>
      <c r="G56" s="2"/>
      <c r="H56" s="2"/>
      <c r="I56" s="2"/>
      <c r="J56" s="2"/>
      <c r="K56" s="2"/>
      <c r="L56" s="2"/>
      <c r="M56" s="2"/>
      <c r="N56" s="3">
        <v>9</v>
      </c>
      <c r="O56" s="3">
        <v>3</v>
      </c>
      <c r="P56" s="3">
        <v>4</v>
      </c>
      <c r="Q56" s="67">
        <v>2</v>
      </c>
    </row>
    <row r="57" spans="2:17" s="1" customFormat="1" ht="14.25" customHeight="1">
      <c r="B57" s="237" t="s">
        <v>71</v>
      </c>
      <c r="C57" s="238"/>
      <c r="D57" s="3"/>
      <c r="E57" s="2"/>
      <c r="F57" s="2"/>
      <c r="G57" s="2"/>
      <c r="H57" s="2"/>
      <c r="I57" s="2"/>
      <c r="J57" s="2"/>
      <c r="K57" s="2"/>
      <c r="L57" s="2"/>
      <c r="M57" s="2"/>
      <c r="N57" s="3">
        <v>7</v>
      </c>
      <c r="O57" s="3">
        <v>2</v>
      </c>
      <c r="P57" s="3">
        <v>1</v>
      </c>
      <c r="Q57" s="67">
        <v>4</v>
      </c>
    </row>
    <row r="58" spans="2:17" s="1" customFormat="1" ht="14.25" customHeight="1">
      <c r="B58" s="237" t="s">
        <v>72</v>
      </c>
      <c r="C58" s="238"/>
      <c r="D58" s="3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67"/>
    </row>
    <row r="59" spans="2:17" s="1" customFormat="1" ht="14.25" customHeight="1" thickBot="1">
      <c r="B59" s="239" t="s">
        <v>73</v>
      </c>
      <c r="C59" s="240"/>
      <c r="D59" s="64"/>
      <c r="E59" s="5"/>
      <c r="F59" s="5"/>
      <c r="G59" s="5"/>
      <c r="H59" s="5"/>
      <c r="I59" s="5"/>
      <c r="J59" s="5"/>
      <c r="K59" s="5"/>
      <c r="L59" s="5"/>
      <c r="M59" s="5"/>
      <c r="N59" s="64">
        <v>1</v>
      </c>
      <c r="O59" s="64"/>
      <c r="P59" s="64">
        <v>1</v>
      </c>
      <c r="Q59" s="81"/>
    </row>
    <row r="60" spans="2:17" s="1" customFormat="1" ht="11.25" customHeight="1">
      <c r="B60" s="18"/>
      <c r="C60" s="1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2:21" s="1" customFormat="1" ht="16.5" customHeight="1">
      <c r="B61" s="20"/>
      <c r="C61" s="19" t="s">
        <v>102</v>
      </c>
      <c r="D61" s="7"/>
      <c r="E61" s="7"/>
      <c r="F61" s="7"/>
      <c r="G61" s="7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</row>
    <row r="62" spans="2:21" s="1" customFormat="1" ht="16.5" customHeight="1">
      <c r="B62" s="20"/>
      <c r="C62" s="19" t="s">
        <v>101</v>
      </c>
      <c r="D62" s="7"/>
      <c r="E62" s="7"/>
      <c r="F62" s="7"/>
      <c r="G62" s="7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</row>
    <row r="63" spans="2:17" s="1" customFormat="1" ht="16.5" customHeight="1">
      <c r="B63" s="20"/>
      <c r="C63" s="19" t="s">
        <v>178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2:17" s="1" customFormat="1" ht="7.5" customHeight="1">
      <c r="B64" s="20"/>
      <c r="C64" s="20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2:17" s="1" customFormat="1" ht="15.75">
      <c r="B65" s="20"/>
      <c r="C65" s="21" t="s">
        <v>103</v>
      </c>
      <c r="D65" s="22"/>
      <c r="E65" s="23"/>
      <c r="F65" s="16"/>
      <c r="G65" s="24"/>
      <c r="H65" s="253"/>
      <c r="I65" s="253"/>
      <c r="J65" s="253"/>
      <c r="K65" s="253"/>
      <c r="L65" s="253"/>
      <c r="M65" s="25"/>
      <c r="N65" s="252"/>
      <c r="O65" s="252"/>
      <c r="P65" s="252"/>
      <c r="Q65" s="252"/>
    </row>
    <row r="66" spans="2:17" s="1" customFormat="1" ht="11.25" customHeight="1">
      <c r="B66" s="20"/>
      <c r="C66" s="26"/>
      <c r="D66" s="27"/>
      <c r="E66" s="23"/>
      <c r="H66" s="172" t="s">
        <v>106</v>
      </c>
      <c r="I66" s="172"/>
      <c r="J66" s="172"/>
      <c r="K66" s="172"/>
      <c r="L66" s="172"/>
      <c r="M66" s="28"/>
      <c r="N66" s="167" t="s">
        <v>107</v>
      </c>
      <c r="O66" s="167"/>
      <c r="P66" s="167"/>
      <c r="Q66" s="167"/>
    </row>
    <row r="67" spans="3:17" s="1" customFormat="1" ht="15" customHeight="1">
      <c r="C67" s="164" t="s">
        <v>104</v>
      </c>
      <c r="D67" s="164"/>
      <c r="E67" s="29"/>
      <c r="F67" s="29"/>
      <c r="G67" s="29"/>
      <c r="H67" s="164" t="s">
        <v>105</v>
      </c>
      <c r="I67" s="164"/>
      <c r="J67" s="164"/>
      <c r="K67" s="164"/>
      <c r="L67" s="164"/>
      <c r="M67" s="164"/>
      <c r="N67" s="164"/>
      <c r="O67" s="164"/>
      <c r="P67" s="30"/>
      <c r="Q67" s="30"/>
    </row>
  </sheetData>
  <sheetProtection/>
  <mergeCells count="110">
    <mergeCell ref="E48:E50"/>
    <mergeCell ref="F48:F50"/>
    <mergeCell ref="E42:E44"/>
    <mergeCell ref="F42:F44"/>
    <mergeCell ref="E45:E47"/>
    <mergeCell ref="Q42:Q44"/>
    <mergeCell ref="M45:M47"/>
    <mergeCell ref="N45:N47"/>
    <mergeCell ref="O45:O47"/>
    <mergeCell ref="G42:G44"/>
    <mergeCell ref="F45:F47"/>
    <mergeCell ref="H67:O67"/>
    <mergeCell ref="H66:L66"/>
    <mergeCell ref="N66:Q66"/>
    <mergeCell ref="N65:Q65"/>
    <mergeCell ref="G45:G47"/>
    <mergeCell ref="G48:G50"/>
    <mergeCell ref="J48:J50"/>
    <mergeCell ref="H65:L65"/>
    <mergeCell ref="P48:P50"/>
    <mergeCell ref="N42:N44"/>
    <mergeCell ref="O42:O44"/>
    <mergeCell ref="P42:P44"/>
    <mergeCell ref="B39:B41"/>
    <mergeCell ref="B42:B44"/>
    <mergeCell ref="M39:M41"/>
    <mergeCell ref="N39:N41"/>
    <mergeCell ref="O39:O41"/>
    <mergeCell ref="Q39:Q41"/>
    <mergeCell ref="P39:P41"/>
    <mergeCell ref="E39:E41"/>
    <mergeCell ref="F39:F41"/>
    <mergeCell ref="G39:G41"/>
    <mergeCell ref="J39:J41"/>
    <mergeCell ref="K39:K41"/>
    <mergeCell ref="L39:L41"/>
    <mergeCell ref="L42:L44"/>
    <mergeCell ref="B56:C56"/>
    <mergeCell ref="B54:C54"/>
    <mergeCell ref="B52:C52"/>
    <mergeCell ref="B53:C53"/>
    <mergeCell ref="B48:B50"/>
    <mergeCell ref="D39:D41"/>
    <mergeCell ref="H42:H44"/>
    <mergeCell ref="I42:I44"/>
    <mergeCell ref="B45:B47"/>
    <mergeCell ref="B57:C57"/>
    <mergeCell ref="C67:D67"/>
    <mergeCell ref="B55:C55"/>
    <mergeCell ref="B58:C58"/>
    <mergeCell ref="B59:C59"/>
    <mergeCell ref="H48:H50"/>
    <mergeCell ref="I48:I50"/>
    <mergeCell ref="D45:D47"/>
    <mergeCell ref="D48:D50"/>
    <mergeCell ref="P45:P47"/>
    <mergeCell ref="I45:I47"/>
    <mergeCell ref="J45:J47"/>
    <mergeCell ref="K45:K47"/>
    <mergeCell ref="L45:L47"/>
    <mergeCell ref="H45:H47"/>
    <mergeCell ref="B35:C35"/>
    <mergeCell ref="B38:Q38"/>
    <mergeCell ref="J42:J44"/>
    <mergeCell ref="H39:H41"/>
    <mergeCell ref="I39:I41"/>
    <mergeCell ref="B36:Q36"/>
    <mergeCell ref="B37:Q37"/>
    <mergeCell ref="M42:M44"/>
    <mergeCell ref="D42:D44"/>
    <mergeCell ref="K42:K44"/>
    <mergeCell ref="B19:Q19"/>
    <mergeCell ref="B26:C26"/>
    <mergeCell ref="B10:Q10"/>
    <mergeCell ref="B12:Q12"/>
    <mergeCell ref="E4:E8"/>
    <mergeCell ref="G5:G8"/>
    <mergeCell ref="K6:K8"/>
    <mergeCell ref="B18:C18"/>
    <mergeCell ref="Q45:Q47"/>
    <mergeCell ref="B1:Q1"/>
    <mergeCell ref="B2:Q2"/>
    <mergeCell ref="B3:B8"/>
    <mergeCell ref="C3:C8"/>
    <mergeCell ref="D3:G3"/>
    <mergeCell ref="H3:H8"/>
    <mergeCell ref="B34:C34"/>
    <mergeCell ref="B27:Q27"/>
    <mergeCell ref="I3:N3"/>
    <mergeCell ref="O3:Q3"/>
    <mergeCell ref="F4:G4"/>
    <mergeCell ref="J4:M4"/>
    <mergeCell ref="J5:J8"/>
    <mergeCell ref="K5:M5"/>
    <mergeCell ref="L6:L8"/>
    <mergeCell ref="M6:M8"/>
    <mergeCell ref="O5:Q5"/>
    <mergeCell ref="B9:Q9"/>
    <mergeCell ref="N4:N8"/>
    <mergeCell ref="O4:P4"/>
    <mergeCell ref="F5:F8"/>
    <mergeCell ref="O7:Q7"/>
    <mergeCell ref="I4:I8"/>
    <mergeCell ref="D4:D8"/>
    <mergeCell ref="Q48:Q50"/>
    <mergeCell ref="K48:K50"/>
    <mergeCell ref="L48:L50"/>
    <mergeCell ref="M48:M50"/>
    <mergeCell ref="N48:N50"/>
    <mergeCell ref="O48:O50"/>
  </mergeCells>
  <printOptions/>
  <pageMargins left="0.1968503937007874" right="0.11811023622047245" top="0.1968503937007874" bottom="0.1968503937007874" header="0" footer="0"/>
  <pageSetup horizontalDpi="600" verticalDpi="600" orientation="landscape" paperSize="9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ldfa</dc:creator>
  <cp:keywords/>
  <dc:description/>
  <cp:lastModifiedBy>Користувач Windows</cp:lastModifiedBy>
  <cp:lastPrinted>2019-08-16T17:02:39Z</cp:lastPrinted>
  <dcterms:created xsi:type="dcterms:W3CDTF">2016-02-01T09:41:52Z</dcterms:created>
  <dcterms:modified xsi:type="dcterms:W3CDTF">2019-08-16T17:06:37Z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f89f4279-912c-4257-b1e1-4fc8075b591d</vt:lpwstr>
  </property>
</Properties>
</file>